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TU" sheetId="1" r:id="rId1"/>
  </sheets>
  <calcPr calcId="145621"/>
</workbook>
</file>

<file path=xl/calcChain.xml><?xml version="1.0" encoding="utf-8"?>
<calcChain xmlns="http://schemas.openxmlformats.org/spreadsheetml/2006/main">
  <c r="V5" i="1" l="1"/>
  <c r="J6" i="1"/>
  <c r="J5" i="1" s="1"/>
  <c r="L6" i="1"/>
  <c r="N6" i="1"/>
  <c r="P6" i="1"/>
  <c r="P5" i="1" s="1"/>
  <c r="R6" i="1"/>
  <c r="R5" i="1" s="1"/>
  <c r="V6" i="1"/>
  <c r="J12" i="1"/>
  <c r="L12" i="1"/>
  <c r="L5" i="1" s="1"/>
  <c r="N12" i="1"/>
  <c r="P12" i="1"/>
  <c r="R12" i="1"/>
  <c r="V12" i="1"/>
  <c r="J19" i="1"/>
  <c r="P19" i="1"/>
  <c r="R19" i="1"/>
  <c r="V19" i="1"/>
  <c r="J25" i="1"/>
  <c r="L25" i="1"/>
  <c r="L19" i="1" s="1"/>
  <c r="N25" i="1"/>
  <c r="N19" i="1" s="1"/>
  <c r="P25" i="1"/>
  <c r="R25" i="1"/>
  <c r="V25" i="1"/>
  <c r="L31" i="1"/>
  <c r="N31" i="1"/>
  <c r="N30" i="1" s="1"/>
  <c r="V31" i="1"/>
  <c r="V30" i="1" s="1"/>
  <c r="J35" i="1"/>
  <c r="J31" i="1" s="1"/>
  <c r="L35" i="1"/>
  <c r="N35" i="1"/>
  <c r="P35" i="1"/>
  <c r="P31" i="1" s="1"/>
  <c r="R35" i="1"/>
  <c r="R31" i="1" s="1"/>
  <c r="V35" i="1"/>
  <c r="V41" i="1"/>
  <c r="J42" i="1"/>
  <c r="J41" i="1" s="1"/>
  <c r="L42" i="1"/>
  <c r="N42" i="1"/>
  <c r="P42" i="1"/>
  <c r="P41" i="1" s="1"/>
  <c r="R42" i="1"/>
  <c r="R41" i="1" s="1"/>
  <c r="V42" i="1"/>
  <c r="J49" i="1"/>
  <c r="L49" i="1"/>
  <c r="L41" i="1" s="1"/>
  <c r="N49" i="1"/>
  <c r="N41" i="1" s="1"/>
  <c r="P49" i="1"/>
  <c r="R49" i="1"/>
  <c r="V49" i="1"/>
  <c r="J60" i="1"/>
  <c r="L60" i="1"/>
  <c r="N60" i="1"/>
  <c r="P60" i="1"/>
  <c r="R60" i="1"/>
  <c r="T60" i="1"/>
  <c r="V60" i="1"/>
  <c r="J66" i="1"/>
  <c r="L66" i="1"/>
  <c r="N66" i="1"/>
  <c r="P66" i="1"/>
  <c r="R66" i="1"/>
  <c r="V66" i="1"/>
  <c r="J74" i="1"/>
  <c r="L74" i="1"/>
  <c r="N74" i="1"/>
  <c r="P74" i="1"/>
  <c r="R74" i="1"/>
  <c r="J81" i="1"/>
  <c r="J73" i="1" s="1"/>
  <c r="N81" i="1"/>
  <c r="R81" i="1"/>
  <c r="J83" i="1"/>
  <c r="L83" i="1"/>
  <c r="L81" i="1" s="1"/>
  <c r="N83" i="1"/>
  <c r="P83" i="1"/>
  <c r="P81" i="1" s="1"/>
  <c r="R83" i="1"/>
  <c r="N90" i="1"/>
  <c r="N73" i="1" s="1"/>
  <c r="J91" i="1"/>
  <c r="L91" i="1"/>
  <c r="L90" i="1" s="1"/>
  <c r="N91" i="1"/>
  <c r="P91" i="1"/>
  <c r="P90" i="1" s="1"/>
  <c r="R91" i="1"/>
  <c r="J94" i="1"/>
  <c r="J90" i="1" s="1"/>
  <c r="L94" i="1"/>
  <c r="N94" i="1"/>
  <c r="P94" i="1"/>
  <c r="R94" i="1"/>
  <c r="R90" i="1" s="1"/>
  <c r="J100" i="1"/>
  <c r="L100" i="1"/>
  <c r="N100" i="1"/>
  <c r="P100" i="1"/>
  <c r="R100" i="1"/>
  <c r="V100" i="1"/>
  <c r="V106" i="1"/>
  <c r="J107" i="1"/>
  <c r="L107" i="1"/>
  <c r="N107" i="1"/>
  <c r="P107" i="1"/>
  <c r="P106" i="1" s="1"/>
  <c r="R107" i="1"/>
  <c r="V107" i="1"/>
  <c r="J112" i="1"/>
  <c r="L112" i="1"/>
  <c r="L106" i="1" s="1"/>
  <c r="N112" i="1"/>
  <c r="P112" i="1"/>
  <c r="R112" i="1"/>
  <c r="V112" i="1"/>
  <c r="J116" i="1"/>
  <c r="L116" i="1"/>
  <c r="L115" i="1" s="1"/>
  <c r="N116" i="1"/>
  <c r="N115" i="1" s="1"/>
  <c r="P116" i="1"/>
  <c r="R116" i="1"/>
  <c r="V116" i="1"/>
  <c r="V115" i="1" s="1"/>
  <c r="J122" i="1"/>
  <c r="J115" i="1" s="1"/>
  <c r="L122" i="1"/>
  <c r="N122" i="1"/>
  <c r="P122" i="1"/>
  <c r="P115" i="1" s="1"/>
  <c r="R122" i="1"/>
  <c r="R115" i="1" s="1"/>
  <c r="V122" i="1"/>
  <c r="J128" i="1"/>
  <c r="L128" i="1"/>
  <c r="N128" i="1"/>
  <c r="P128" i="1"/>
  <c r="R128" i="1"/>
  <c r="V128" i="1"/>
  <c r="J134" i="1"/>
  <c r="L134" i="1"/>
  <c r="N134" i="1"/>
  <c r="P134" i="1"/>
  <c r="R134" i="1"/>
  <c r="V134" i="1"/>
  <c r="J140" i="1"/>
  <c r="L140" i="1"/>
  <c r="N140" i="1"/>
  <c r="P140" i="1"/>
  <c r="R140" i="1"/>
  <c r="V140" i="1"/>
  <c r="J147" i="1"/>
  <c r="L147" i="1"/>
  <c r="L146" i="1" s="1"/>
  <c r="N147" i="1"/>
  <c r="N146" i="1" s="1"/>
  <c r="P147" i="1"/>
  <c r="R147" i="1"/>
  <c r="V147" i="1"/>
  <c r="V146" i="1" s="1"/>
  <c r="J152" i="1"/>
  <c r="J146" i="1" s="1"/>
  <c r="P152" i="1"/>
  <c r="P146" i="1" s="1"/>
  <c r="R152" i="1"/>
  <c r="R146" i="1" s="1"/>
  <c r="J153" i="1"/>
  <c r="L153" i="1"/>
  <c r="L152" i="1" s="1"/>
  <c r="N153" i="1"/>
  <c r="N152" i="1" s="1"/>
  <c r="P153" i="1"/>
  <c r="R153" i="1"/>
  <c r="V153" i="1"/>
  <c r="V152" i="1" s="1"/>
  <c r="J163" i="1"/>
  <c r="L163" i="1"/>
  <c r="N163" i="1"/>
  <c r="P163" i="1"/>
  <c r="R163" i="1"/>
  <c r="V163" i="1"/>
  <c r="J172" i="1"/>
  <c r="L172" i="1"/>
  <c r="N172" i="1"/>
  <c r="P172" i="1"/>
  <c r="R172" i="1"/>
  <c r="V172" i="1"/>
  <c r="L177" i="1"/>
  <c r="N177" i="1"/>
  <c r="V177" i="1"/>
  <c r="V176" i="1" s="1"/>
  <c r="J181" i="1"/>
  <c r="J177" i="1" s="1"/>
  <c r="L181" i="1"/>
  <c r="N181" i="1"/>
  <c r="P181" i="1"/>
  <c r="P177" i="1" s="1"/>
  <c r="P176" i="1" s="1"/>
  <c r="R181" i="1"/>
  <c r="R177" i="1" s="1"/>
  <c r="V181" i="1"/>
  <c r="V186" i="1"/>
  <c r="J187" i="1"/>
  <c r="J186" i="1" s="1"/>
  <c r="L187" i="1"/>
  <c r="N187" i="1"/>
  <c r="P187" i="1"/>
  <c r="P186" i="1" s="1"/>
  <c r="R187" i="1"/>
  <c r="R186" i="1" s="1"/>
  <c r="V187" i="1"/>
  <c r="J193" i="1"/>
  <c r="L193" i="1"/>
  <c r="L186" i="1" s="1"/>
  <c r="N193" i="1"/>
  <c r="N186" i="1" s="1"/>
  <c r="P193" i="1"/>
  <c r="R193" i="1"/>
  <c r="V193" i="1"/>
  <c r="J203" i="1"/>
  <c r="P203" i="1"/>
  <c r="R203" i="1"/>
  <c r="J208" i="1"/>
  <c r="L208" i="1"/>
  <c r="L203" i="1" s="1"/>
  <c r="N208" i="1"/>
  <c r="N203" i="1" s="1"/>
  <c r="P208" i="1"/>
  <c r="R208" i="1"/>
  <c r="V208" i="1"/>
  <c r="V203" i="1" s="1"/>
  <c r="J212" i="1"/>
  <c r="P212" i="1"/>
  <c r="R212" i="1"/>
  <c r="J213" i="1"/>
  <c r="L213" i="1"/>
  <c r="L212" i="1" s="1"/>
  <c r="N213" i="1"/>
  <c r="N212" i="1" s="1"/>
  <c r="P213" i="1"/>
  <c r="R213" i="1"/>
  <c r="V213" i="1"/>
  <c r="V212" i="1" s="1"/>
  <c r="J218" i="1"/>
  <c r="L218" i="1"/>
  <c r="L217" i="1" s="1"/>
  <c r="N218" i="1"/>
  <c r="N217" i="1" s="1"/>
  <c r="P218" i="1"/>
  <c r="R218" i="1"/>
  <c r="V218" i="1"/>
  <c r="V217" i="1" s="1"/>
  <c r="J225" i="1"/>
  <c r="J217" i="1" s="1"/>
  <c r="L225" i="1"/>
  <c r="N225" i="1"/>
  <c r="P225" i="1"/>
  <c r="P217" i="1" s="1"/>
  <c r="R225" i="1"/>
  <c r="R217" i="1" s="1"/>
  <c r="V225" i="1"/>
  <c r="J231" i="1"/>
  <c r="L231" i="1"/>
  <c r="N231" i="1"/>
  <c r="P231" i="1"/>
  <c r="R231" i="1"/>
  <c r="V231" i="1"/>
  <c r="J240" i="1"/>
  <c r="L240" i="1"/>
  <c r="N240" i="1"/>
  <c r="P240" i="1"/>
  <c r="R240" i="1"/>
  <c r="V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J283" i="1"/>
  <c r="L283" i="1"/>
  <c r="R283" i="1"/>
  <c r="T283" i="1"/>
  <c r="J284" i="1"/>
  <c r="J291" i="1"/>
  <c r="L294" i="1"/>
  <c r="N294" i="1"/>
  <c r="N283" i="1" s="1"/>
  <c r="P294" i="1"/>
  <c r="P283" i="1" s="1"/>
  <c r="R294" i="1"/>
  <c r="T294" i="1"/>
  <c r="V294" i="1"/>
  <c r="V283" i="1" s="1"/>
  <c r="X294" i="1"/>
  <c r="X283" i="1" s="1"/>
  <c r="J300" i="1"/>
  <c r="J294" i="1" s="1"/>
  <c r="R251" i="1" l="1"/>
  <c r="R250" i="1" s="1"/>
  <c r="R252" i="1"/>
  <c r="P251" i="1"/>
  <c r="P250" i="1" s="1"/>
  <c r="P252" i="1"/>
  <c r="N176" i="1"/>
  <c r="L73" i="1"/>
  <c r="L30" i="1"/>
  <c r="V251" i="1"/>
  <c r="V250" i="1" s="1"/>
  <c r="V252" i="1"/>
  <c r="N251" i="1"/>
  <c r="N250" i="1" s="1"/>
  <c r="N252" i="1"/>
  <c r="J250" i="1"/>
  <c r="L176" i="1"/>
  <c r="R30" i="1"/>
  <c r="R2" i="1" s="1"/>
  <c r="J30" i="1"/>
  <c r="X251" i="1"/>
  <c r="X250" i="1" s="1"/>
  <c r="X252" i="1"/>
  <c r="T252" i="1"/>
  <c r="T251" i="1"/>
  <c r="T250" i="1" s="1"/>
  <c r="L251" i="1"/>
  <c r="L250" i="1" s="1"/>
  <c r="L252" i="1"/>
  <c r="R176" i="1"/>
  <c r="J176" i="1"/>
  <c r="N106" i="1"/>
  <c r="R106" i="1"/>
  <c r="J106" i="1"/>
  <c r="J2" i="1" s="1"/>
  <c r="R73" i="1"/>
  <c r="P73" i="1"/>
  <c r="P30" i="1"/>
  <c r="P2" i="1" s="1"/>
  <c r="N5" i="1"/>
  <c r="N2" i="1" s="1"/>
  <c r="L2" i="1"/>
  <c r="J3" i="1" l="1"/>
</calcChain>
</file>

<file path=xl/sharedStrings.xml><?xml version="1.0" encoding="utf-8"?>
<sst xmlns="http://schemas.openxmlformats.org/spreadsheetml/2006/main" count="1558" uniqueCount="1146">
  <si>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</si>
  <si>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</si>
  <si>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</si>
  <si>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</si>
  <si>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</si>
  <si>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</si>
  <si>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</si>
  <si>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</si>
  <si>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</si>
  <si>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</si>
  <si>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</si>
  <si>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</si>
  <si>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The ad hoc policies introduces specifically for Syrian refugees are given above.</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</si>
  <si>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</si>
  <si>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</si>
  <si>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</si>
  <si>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</si>
  <si>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</si>
  <si>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</si>
  <si>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</si>
  <si>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</si>
  <si>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</si>
  <si>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</si>
  <si>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</si>
  <si>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</si>
  <si>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</si>
  <si>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</si>
  <si>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</si>
  <si>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The number of research conducted on health status of the migrants and ethnic minorities in Turkey is very limited. Most of the studies conducted on populations internally migrated and, are frequently on the mental health status and the statute of the women. 
According to preceding studies, it was found significant emotional problems in Turkish migrant children compared to Turkish non-migrant children; migration to a remote settlement appears to have negatively associated with the psychological well being of the adolescents that migrated. Migration is viewed as a significant factor in determining gender roles among Turkish Women:; the women experienced migration view their experiences as improving their maturity and ability to handle affairs compared to nonimmigrant women, migrating women exercises more independent behavior but retain traditional responsibility for housework.
There are also some recent surveys conducted among Syrian refugees living in camps or out of camps carried out by Turkish Medical Association or AFAD as explained in above.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</si>
  <si>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</si>
  <si>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</si>
  <si>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</si>
  <si>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</si>
  <si>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</si>
  <si>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Migration statistics are often conditioned by the scarcity and poor quality of the data. The most reliable data are those collected by the Republic of Turkey, Ministry of Interior, Directorate General of Migration Management, General Directorate of security, General Command of Gendarmerie and UNHCR. The passport registries and the censuses also provide some data. Turkish censuses need to collect basic information regarding the various dimensions of international migration originated from, or directed to, Turkey. Although information was collected on place of birth, residence, and citizenship, which could normally be used (alone or in combination with other data) to summarize some of the characteristics of international migrants, the Turkish Institute of Statistics has been slow to provide details of these migration-related data, apart from simple frequency tables of the total number of foreign-born persons. None of the data collected by the abovementioned institutions provide information about the health status of the migrants. 
The routine data collected by the Ministry of Health (MoH) and the other health institutions include data about the citizenship of the patient or the healthy people -according to nature of the data-, but MoH is not performing any statistics specific to the migrants. 
There is not routine data collection system about the MEMs’ health status in Turkey. There are some researches on the health status of the MEMs conducted by health professionals working in university hospitals (but, most of the researches are conducted on populations who migrated internally).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</si>
  <si>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</si>
  <si>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</si>
  <si>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</si>
  <si>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</si>
  <si>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</si>
  <si>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</si>
  <si>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</si>
  <si>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</si>
  <si>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</si>
  <si>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</si>
  <si>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</si>
  <si>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</si>
  <si>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</si>
  <si>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</si>
  <si>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</si>
  <si>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</si>
  <si>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</si>
  <si>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</si>
  <si>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</si>
  <si>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</si>
  <si>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</si>
  <si>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</si>
  <si>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</si>
  <si>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</si>
  <si>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</si>
  <si>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</si>
  <si>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</si>
  <si>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</si>
  <si>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</si>
  <si>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</si>
  <si>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</si>
  <si>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</si>
  <si>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Face-to face (only in the camps)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</si>
  <si>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</si>
  <si>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</si>
  <si>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</si>
  <si>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</si>
  <si>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</si>
  <si>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</si>
  <si>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Interpretation services provided only in the camps. It is a huge problem outside of the camps. Language barrier is also main reason not  to utilize health services for migrants especially outside of the camps. There are no interpreters or any requirement to recruit an interpreter at state and private health facilities and very few healthcare professional speak a different language than Turkish so migrants are facing problem to communicate with staff when then admit to health care facilities in Turkey</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</si>
  <si>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</si>
  <si>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</si>
  <si>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</si>
  <si>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</si>
  <si>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</si>
  <si>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</si>
  <si>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</si>
  <si>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</si>
  <si>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</si>
  <si>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</si>
  <si>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</si>
  <si>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</si>
  <si>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</si>
  <si>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</si>
  <si>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</si>
  <si>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</si>
  <si>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</si>
  <si>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</si>
  <si>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</si>
  <si>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</si>
  <si>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</si>
  <si>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</si>
  <si>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</si>
  <si>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</si>
  <si>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</si>
  <si>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</si>
  <si>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</si>
  <si>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</si>
  <si>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</si>
  <si>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</si>
  <si>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</si>
  <si>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</si>
  <si>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</si>
  <si>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</si>
  <si>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Asylum seekers and legal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</si>
  <si>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</si>
  <si>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</si>
  <si>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</si>
  <si>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Available in one or two languages of origin, excluding English (Arabic)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</si>
  <si>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</si>
  <si>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</si>
  <si>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</si>
  <si>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</si>
  <si>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</si>
  <si>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</si>
  <si>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b, c, e: As for health education and health promotion for Turkish citizen, there is a specific directorate on health promotion and education for the community in Ministry of Health. This Directorate is running many public campaigns, having many websites on different health topics (e.g obesity and physical activity, control of smoking, immunization etc.) or conducting education sessions, workshops through family medicine and patient relations units at the hospitals. Ministry of Health, health education and promotion department is developing brochures and disseminating those public education materials in public places as well as through those channels. They have also TV programs to provide some messages to the community in order to reduce health risks and motivate them to join health promotion activities . 
Public Health Institution of Turkey and Municipalities in each province have also public health education and health promotion programs and sharing information by using many different channels while societies and private sector are also creating awareness on different health issues in order to motivate community on active and healthy life style. Some links (Ministry of Health) are given below. All these programs are in Turkish and none of them is specific to the migrant population.
http://www.thsk.gov.tr
http://www.sb.gov.tr
http://www.sggm.saglik.gov.tr
ttps://www.facebook.com/saglikbakanligi
http://disab.saglik.gov.tr
There is no evidence which shows that specific health education and promotion activities are provided specially for migrants. There might be some ad hoc activities in the camps however these are not documented, no plan, not periodically so there is no evidence that migrants are receiving health education and join health promotion activities like reducing health risks etc. in the camps or outside of the camps.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</si>
  <si>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</si>
  <si>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</si>
  <si>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</si>
  <si>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</si>
  <si>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</si>
  <si>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
</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</si>
  <si>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</si>
  <si>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</si>
  <si>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</si>
  <si>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</si>
  <si>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c, d: Policy of information  targeted at migrants 
on individual basis, e.g. through individualised meetings or one-stop-shop, e.g. through individual campaigns in certain regions, in the camps (e.g. Syrian refugees) brochures, websites updated on a regular basis for some agencies and institutes working on migration . e. g. 
www.goc.gov.tr
</t>
  </si>
  <si>
    <t>152a</t>
  </si>
  <si>
    <t>Information for migrants concerning entitlements and use of health services</t>
  </si>
  <si>
    <t>a-c. Information for migrants concerning entitlements and use of health services</t>
  </si>
  <si>
    <t xml:space="preserve">Neither
There is no systematic approach or program that service provider organizations receive up-to-date information on migrant entitlements so the organizations do not pass on up-to-date information on these entitlements to their employees. Usually the dissemination of the information is on ad hoc basis. When there is circular on for instance on Syrian refugees, the Ministry of Health is circulating this new regulation to the healthcare facilities in the country. As explained above, on January 22, 2013, the Government of Turkey issued a circular stating that all Syrians in Turkey could receive free health services in public hospitals regardless of whether they are being accommodated in camps or are residing in cities and regardless of how they entered the country so this is one example to show that information for service providers about migrants entitlements are not given in a systematic way and organizations do not receive up-to date information and pass on those information about these entitlements to their employees regularly.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</si>
  <si>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</si>
  <si>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</si>
  <si>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</si>
  <si>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</si>
  <si>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</si>
  <si>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Declaratiomn of legal address required</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</si>
  <si>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</si>
  <si>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</si>
  <si>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</si>
  <si>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</si>
  <si>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</si>
  <si>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</si>
  <si>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a. Pregnant women (ante-natal care); Mothers and babies (childbirth and post-natal care)
b People at increased risk of exposure to, or suffering from, infectious diseases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</si>
  <si>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</si>
  <si>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</si>
  <si>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</si>
  <si>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</si>
  <si>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</si>
  <si>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</si>
  <si>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</si>
  <si>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</si>
  <si>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</si>
  <si>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</si>
  <si>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</si>
  <si>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</si>
  <si>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Not entitled to any services. Undocumented migrants health service expenses are not covered in any condition 
Undocumented migrants or stateless persons, who can neither qualify as asylum seekers nor as conditional refugees, are not covered by the same system as nationals. They do not have any legal status so there is no access to the same system.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</si>
  <si>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</si>
  <si>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</si>
  <si>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</si>
  <si>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</si>
  <si>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</si>
  <si>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</si>
  <si>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</si>
  <si>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</si>
  <si>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</si>
  <si>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</si>
  <si>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</si>
  <si>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</si>
  <si>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</si>
  <si>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According to Social Insurances and General Health Insurance Law 5510 and its sixtieth article and its second passage, persons having International Protection Application or asylum seekers are included to the General Health Insurance coverage. They are covered by the same system as nationals with the same supplementary or additional payments like nationals.
After Syrian  asylum seekers, according to AFAD 2013/1 No.374 issued circular a report has been published that Syrian citizens can benefit the same health services as the citizens of Republic of Turkey. However there are some problems in the implementation. 
According to the report by Turkish Medical Association, the problems could be listed as follows;
1- Most of refugees (especially Syrian refugees) are not aware of the legislation, law and the existing circular order.
2- They are not aware that they are covered by the same system like nationals, without free of charge
3- There is language barrier, all health services are in Turkish. Many of the doctors do not speak English, and refugees who cannot speak Turkish usually need a translator. There is no routine services for translation either in the camps allocated for refugees or the small cities they are living. As with most public hospitals in the world, public hospitals in Turkey also have to deal with overcrowding and lengthy waiting periods.
4- Some of them paid some amount of supplementary payment for their previous admissions to the health care facilities
5- Refugees have access once they are registered in the camps or in the system. Most of the refugees are leaving the camps or the small provinces, where the government placed them so losing their right as an asylum seeker to access health services free of charge.
6- Refugees need to pay some amount for medications like nationals
7- They don’t know the localizations of the health care settings. E.g. family centers, hospitals
8- Due to social reasons. E.g husband doesn’t allow
9- Can’t leave the living places (camp) because of security reasons
10- Lack of comprehensive public health system for asylum seekers
11- There are no screening programs except for vulnarable groups also for the nationals.
12- Physical and physiological trauma because of War
As stated by Turkish Medical Association the problems are much more for the asylum seekers living outside of the camps.(Turkish Medical Association, Report on Syrian refugees and health services, 2014) 
According to AFAD (Republic of Turkey, Prime Minister, Disaster and Emergency Management Presidency, Syrian Refugees in Turkey, 2013) report, over 90 percent of the Syrian refugees in the camps and close to three fifths of the refugees out of the camps stated that they used health services in Turkey and over three quarters were very satisfied or satisfied with the health services. As for assessing the accessibility to medications, while 31 and 28 percent of males and females in the camps have difficulty in finding medicines,
about 55 percent of each males and females out of the camps have difficulty
in finding medicines. There are some local hospitals in the camps and they take these services from them however asylum seekers living out of camp have worse conditions to receive health services. Among these refugees not living in the camp men out of %60, women out of %58 can receive health service. Report explains this as hospitals has no necessary registration systems 
Especially for the asylum seekers living outside of the camps we are thinking that they are paying more supplementary payments than nationals due to the language problems, lack of awareness about law, legislation etc. 
As for Syrian asylum seeker, as explained above, on January 22, 2013, the Government of Turkey issued a circular stating that all Syrians in Turkey could receive free health services in public hospitals regardless of whether they are being accommodated in camps or are residing in cities and regardless of how they entered the country. Free access to health services is limited to hospitals in the 8 provinces where camps have been established. As a result, all Syrians in need of healthcare can access Turkish health clinics and receive emergency healthcare, although access to secondary and tertiary healthcare is restricted to those registered with the Government. 
The right to access health services under the general health insurance mechanism by the asylum applicants and refugees has also been re-affirmed in the April 2013 Law on Foreigners and International Protection, which will enter into force in April 2014.. This is for all asylum applicants, who are registered. However in the camps, health issues are addressed by emergency and curative services directly provided in the camps through health centers and field hospitals as well as through referral systems. Outside camps, the limited information for Syrians on available services has been reported as a problem. (STL 2013/02/15, UNHCR n.d., 
USAID 2013/01/30, IOM 2012/12/13, UNHCR 2013/04/22, RI 2013/04)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</si>
  <si>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</si>
  <si>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</si>
  <si>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</si>
  <si>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</si>
  <si>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</si>
  <si>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</si>
  <si>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</si>
  <si>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</si>
  <si>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</si>
  <si>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</si>
  <si>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B: must have residence permit. Those with only a short-term residence permit must have private health insurance.
Pursuant to Article 17 of the Constitution of the Republic of Turkey, every citizen has the right to life and the right to protect and improve his/her physical and spiritual existence. Article 56 of the Constitution also charges the state with the duty of ensuring that every citizen lives in a healthy and balanced environment. Within this framework, the Ministry of Health strives to provide all citizens with a fair, equal, accessible, effective, and qualified health care service in order for citizens to live a healthy life. By the Circular (No.26918 dated 26 June 2008) issued by the Prime Minister’s Office of the Republic of Turkey, citizens are ensured that they can receive free health care service in all public hospitals and private health institutions in cases that requires emergency medical intervention. 
Article 60 of the Turkish Constitution states: "Every individual is entitled to social security. The State takes the necessary measures to create this confidence and organizes the organization". Therefore, the Ministry is responsible to provide health care for the people and organize preventive health services, build and operate state hospitals, supervise private hospitals, train medical personnel, regulate the price of medical drugs nationwide, control drug production and all pharmacies also for legal migrants. Legal migrants who have settled in Turkey have same rights as the citizens of Republic of Turkey, as explained above. Also, legal migrants can access health services under the coverage of General Health Insurance Law 5510 after taking living allowance from the Turkish State. Minimum length of residence required, morethan 1 year stay and declaration of legal address required.
Legal migrants who have settled in Turkey have the same rights as the all citizens of Republic of Turkey. Also, legal migrants must take health service under the coverage of General Health Insurance Law 5510.  
Therefore, according to Foreigners and the International Protection Law, foreigners and foreigners having long term living allowance have the same rights as Turkish citizens. 
Regarding the private health insurance contract which is required to be formed in the course of application to “short-term residence permit” in compliance with the Law on Foreigners and International Protection numbered 6458.
In policies it is required to include the following statement: “Herein the policy covers a minimum guarantee structure specified by the Circular dated 6/6/2014 and numbered 9 Regarding the Private Health Insurance which is to be arranged in the course of application to residence permit”.
Those applying for a residence permit shall be required to arrange an insurance in Turkey up to receiving residence permit around 6 months  and at an insurance company operating in Turkey in compliance with Article 15 entitled “Insurances which could be Arranged Abroad” of the Law on Insurance numbered 5684. This is required up to receiving residence permit. Once they get residence permit, they are covered fully like every Turkish ciitizen
Legal migrants as they have been seen in the status of citizens pay same costs as nationals. It is noticeable that legal migrants use the same rights with nationals, but they also confront a few difficulties during their taking health service like nationals. For example, they give supplementary payment, and, in private hospitals, give additional payment. Moreover, they give extra payments when taking private doctors’ service like nationals. There is no difference for both Nationals and Migrants in this sense. 
Legal migrants with a residence permit and living permanently for at least one year in Turkey, and who do not hold health insurance under the legislation of their home country, must make compulsory monthly payments into the scheme. For most migrants this entitles them to unlimited healthcare for approximately TL 200 a month. Payments into the scheme are made monthly at a bank. Legal migrants registered with the social security system when they have been accepted as legal migrants can get medical care free of charge from contracted hospitals. In the following cases, medical treatment is granted without conditions:
Legal migrants like nationals with a social security number can get medical care free of charge from contracted hospitals. The state fund covers most medical services including treatment by specialists, hospitalization, prescriptions, pregnancy and childbirth and rehabilitation.
In the following cases, medical treatment is granted without conditions:
Emergencies
 Work accidents and vocational illnesses
 Infectious diseases and birth
 Preventive health services (drug and alcohol abuse)
 Birth
 Extraordinary events (war, fire, earthquake)
The following treatments are not covered by social security in Turkey:
 Fertility treatment for women older than 39
 Cosmetic surgery unless medically necessary
 Cosmetic dental work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</si>
  <si>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</si>
  <si>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</si>
  <si>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</si>
  <si>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</si>
  <si>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</si>
  <si>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</si>
  <si>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</si>
  <si>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</si>
  <si>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</si>
  <si>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 new Law on Foreigners and International Protection provides a status of 'Persons with special needs'However, the article does not contain any specific reference to discrimination in this respect.</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</si>
  <si>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</si>
  <si>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</si>
  <si>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</si>
  <si>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</si>
  <si>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"Article 7 of the Public Servants Law, Law No. 657 imposes public servants to abide with the non-discrimation rule in their actions.Impartiality or political neutrality is a major obligation of civil servants. In general, the obligations of public servants are set out in legislation to take account of and protect the constitutional role that the civil service has to accomplish. All kinds of discrimination are prohibited in public service in Turkey (Law No. 657 Article 7):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</si>
  <si>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</si>
  <si>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</si>
  <si>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</si>
  <si>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Currently, there is no unit in the government or the ministres which specifically focusses on anti-discrimination policies. The Government however, has recently initiated a process for introducing such a law, namely 'The Law Regarding Council on Fight Against Discrimination and Equal Treatment'.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</si>
  <si>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</si>
  <si>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</si>
  <si>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Article 10 of the By-Law Regarding Establishment, Duties and Mandates of the  Provincial and Divisional Human Rights Councils, published in the Official Gazette on 23.11.2003, No.25298 provides a structure for disseminating information, social dialogue framework with civil society. Anti-discrimination is not the only focus in the By-law, but it is among the topics that these councils concentrate on.</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</si>
  <si>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</si>
  <si>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</si>
  <si>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</si>
  <si>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</si>
  <si>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A specialised Equality Agency does not exist.</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</si>
  <si>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</si>
  <si>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</si>
  <si>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</si>
  <si>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</si>
  <si>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</si>
  <si>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</si>
  <si>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</si>
  <si>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</si>
  <si>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</si>
  <si>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</si>
  <si>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</si>
  <si>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</si>
  <si>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</si>
  <si>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</si>
  <si>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</si>
  <si>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</si>
  <si>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</si>
  <si>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</si>
  <si>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</si>
  <si>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</si>
  <si>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</si>
  <si>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The advantage of a court proceeding is that, this is the only procedure for the victims, where the victim may receive compensation. If the discriminatory act or action is an administrative act or action, before going to the court, the victim of discrimination has to request compensation from the administrative body responsible for the action. Victims can get financial compensation for  material and moral damages. (a) and (b) are covered under Turkish Code of Obligations, Law No. 6098 of 11.01.2011, published in the Official Gazette dated 04.02.2011, No. 27836. (Material damages (Articles 49-52), moral damages. tazminat(Article 56)). A compensation case can be filed against the State according to Administrative Procedure Law (Articles 12-13). (c) is covered under the Labour Law. According to Article 20 of the Law an employee can bring a case against the employer and claim to be re-employed in the event that termination of the employment contract is based on discriminative grounds.  (e) (f),  (d), (g) and (h) are not covered.</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</si>
  <si>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</si>
  <si>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</si>
  <si>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</si>
  <si>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</si>
  <si>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</si>
  <si>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Article 113 of the Civil Procedure Law, Law No. 6100 provides for a class action case according to which associations and entities may bring cases to protect the interest of their members or groups whoese interest they represent.</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</si>
  <si>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</si>
  <si>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</si>
  <si>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</si>
  <si>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Turkish law does not fully guarantee the right of associations, organizations or other legal entities with a legitimate interest to engage in judicial or administrative procedures, on behalf of victims of discrimination. Exceptions are trade unions, consumer protection associations and associations working for the protection and preservation of the environment. Thus, specialised NGOs do not have legal standing before the courts.</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</si>
  <si>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</si>
  <si>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</si>
  <si>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</si>
  <si>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</si>
  <si>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</si>
  <si>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According to 234(3) of the Criminal Prosecution Law, Law No. 2577, a victim may only request the Bar Association to appoint  him/her a lawyer in sexual assault cases and crimes requiring a minimum 5 years of imprisonment. Since the crime stipulated in Article 122 of the Law does not fit any of these criteria, a victim will not have a right to ask for financial assistance or free court-appointed lawyer. On the other hand, in civil law and administrative law cases a person may request financial assistance from the Bar Association by virtue of the By-law on Judicial Assistance from the Turkish Bar Association if he/she does not have the financial capacity to appoint a lawyer. ( See By-law, published in Offcial Gazette dated 30.03.2004 and No.  25418 ) Article  202 of the Criminal Procedure Law, Law No. 5271 of 04.12.2004, pulished in the Official Gazette dated 17.12.2004, No. 25673 provides that interpreter shall be appointed for cases where the suspect, victim or the witnesses do not speak Turkish.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</si>
  <si>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</si>
  <si>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</si>
  <si>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</si>
  <si>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</si>
  <si>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In cases of allegations of discrimination, the complainants have to follow general administrative and legal venues. If the victim seeks an amicable settlement instead of a court action, alternative dispute settlement methods offered in the Turkish legal system are very limited. Except in criminal courts, the litigants have to collect all the facts and evidence and they have to prove their case.</t>
  </si>
  <si>
    <t>A or none</t>
  </si>
  <si>
    <t xml:space="preserve"> More than a,b </t>
  </si>
  <si>
    <t>Protection against victimisation in:       
a) employment                                            
b) vocational training                                
c) education                                               
d) services                                                  
e) goods</t>
  </si>
  <si>
    <t>Protection against victimisation</t>
  </si>
  <si>
    <t>Not specific for discrimination cases. Article 58 of the Administrative Justice Procedure Law,  Law No. 2577 regulates the possibility of situation testing in administrative law cases. Article 83 of the Criminal Prosecution Law, Law No. 5271 of 04.12.2004, published in the Official Gazette dated 17.12.2004, No.25673 also provides for situation testing..Article 288 of the Civil Procedure Law, Law No. 6100 of 12.01.2011, published in the Official Gazette dated 04.02.2011, No. 27836 provides for situation testing as well. The use of statistical data is not mentioned in any of these instruments.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</si>
  <si>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</si>
  <si>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</si>
  <si>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</si>
  <si>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</si>
  <si>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The general rule on burden of proof is provided in Artcle 6 of Turkish Civil Law, Law No. 4721. According to this provision each party to the case shall prove his/her case unless otherwise provided in the law. Since the Administrative Procedure Law,  Law No. 2577 of 6 January 1982, published in the Official Gazette dated 20.01.1982, No. 17580, does not provided any rule departing from the above, Article 6 of the Turkish Civil Law is also applied in the administrative justice. On the other hand,  Article 206 of the Criminal Prosecution Law, Law No. 2577 reveals that the state will act sua sponte in collecting evidence for criminal law cases. Only the following paragraph of Article 5 of the Labour Act, Law No. 4857 provides such a shift of burden 'However, if the employee shows a strong likelihood of such a violation, the burden of proof that the alleged violation has not materialised shall rest on the employer.'</t>
  </si>
  <si>
    <t xml:space="preserve">Only a </t>
  </si>
  <si>
    <t>a) shift in burden of proof in judicial civil procedures                                        
b) shift in burden of proof in administrative procedures</t>
  </si>
  <si>
    <t xml:space="preserve">Shift in burden of proof in procedures </t>
  </si>
  <si>
    <t>"Article 5 of the Labour Act, Law No. 4857 provides 'If the employer violates the above provisions in the execution or termination of the employment relationship, the employee may demand compensation up his (her) four months’ wages plus other claims of which he (she) has been deprived.'   Article 122 of the Turkish Criminal Law, Law No. 5237  provides 'Any person who makes discrimination between individuals because of their racial, lingual, religious,
sexual, political, philosophical belief or opinion, or for being supporters of different sects is sentenced to imprisonment from six months to one year or imposed punitive fine.' With regard to the Administrative procedures, Article 125 C (ı) of the Public Servants Law, Law No. 657 requires a disciplinary punishment (1-3 years suspension of promotion) in the event that a public servant is found in violation of Article 7 of the Law (See 115 above). The law further stipulates that such disciplinary punishment does not prevent filing further criminal prosecutions agains the public servant. Finally, it is possible to file an annulment case against the discriminative act at the Administrative Court according to the Article 12 of the Administrative Judicial Procedure Law, Law No. 2577 of 06.01.1982, published in the Official Journal dated 20.01.1982, No.17580."</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</si>
  <si>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</si>
  <si>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</si>
  <si>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</si>
  <si>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</si>
  <si>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</si>
  <si>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See explanation regarding the Law on Social Security and General Health Insurance, Law No. 5510 above.</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</si>
  <si>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</si>
  <si>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</si>
  <si>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</si>
  <si>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"This area is also dealt with the same legal instruments above. Therefore, the conclusion concerning Article 10 of the Consitution is valid for this question as well.
In the Penal Code Article 122- (1) Anyone who practices discrimination on grounds of language, race, colour, gender, disability, political ideas, philosophical beliefs, religion, sect or other reasons; by a) preventing the sale or transfer of personal property or real estate or the performance or enjoyment of a service or who makes the employment of a person contingent on one of the conditions listed above, b) withholds foodstuffs or refuses to provide a service supplied to the public, 
c) prevents a person from carrying out ordinary economic activity, shall be sentenced to imprisonment  "</t>
  </si>
  <si>
    <t>Law covers access to and/or supply of goods and services available to the public, including housing:                                                              
a) race and ethnicity                                
b) religion and belief                                      
c) nationality</t>
  </si>
  <si>
    <t>Access to and supply of public goods and services, including housing</t>
  </si>
  <si>
    <t>The Turkish social security code does not make any reference to anti-discrimination although Turkey has constitutional and international obligations in this regard.</t>
  </si>
  <si>
    <t>Law covers social protection, including social security:                    
a) race and ethnicity                                
b) religion and belief                                   
c) nationality</t>
  </si>
  <si>
    <t xml:space="preserve">Social protection </t>
  </si>
  <si>
    <t>"Art.4 of the Basic Law on National Education prohibits discrimination based on language, race, gender and religion. "</t>
  </si>
  <si>
    <t>Law covers education (primary and secondary level):                          
a) race and ethnicity                                
b) religion and belief                                 
c) nationality</t>
  </si>
  <si>
    <t xml:space="preserve">Education </t>
  </si>
  <si>
    <t>"Article 5 of the Labour Act, Law No. 4857 (See 115 above) provides: 'No discrimination based on language, race, sex, political opinion, philosophical belief, religion and sex or similar reasons is permissible in the employment relationship. This provision does not cover discrimination on nationality but the other two grounds."</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</si>
  <si>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</si>
  <si>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</si>
  <si>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</si>
  <si>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</si>
  <si>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</si>
  <si>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</si>
  <si>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</si>
  <si>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</si>
  <si>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</si>
  <si>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"Article 216 of the Turkish Criminal Law, Law No. 5237 (See 115 above) provides a crime of 'Provoking people to be rancorous and hostile' as follows: ' (1) Any person who openly provokes/humiliates/disrespects a group of people belonging to different social class, religion, race, sect, or coming from another origin, to be rancorous or hostile against another group, can be punished with imprisonment. Racial profiling is not included as a crime above."</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</si>
  <si>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</si>
  <si>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</si>
  <si>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</si>
  <si>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</si>
  <si>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</si>
  <si>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There is no specific anti-discrimination legislation in Turkey. However art. 7 of the Law on Civil Servants prohibits discrimination by civil servants while carrying out their duties. Although there is no explicit provision in the Law on Civil Servants prohibiting discrimination in the selection, recruitment or promotion of civil servants or in the provision of public housing or any other action, this article should be interpreted to cover all acts which are decided or carried out by civil servants. Article 7 of the Public Servants Law, Law No. 657 of 14.07.1965 published in the Official Gazette dated 23.07.1965, No. 12056 requires public servants to respect non-discrimination rule while providing public services. All public bodies and the police force are subject to this rule.</t>
  </si>
  <si>
    <t>Anti-discrimination law applies to the public sector, including:                                     
a) Public bodies  
b) Police force</t>
  </si>
  <si>
    <t xml:space="preserve">Law applies to public sector </t>
  </si>
  <si>
    <t>Provisions prohibiting discrimination are found in the Turkish Labour Law, which is implemented both in private and public sectors. Anti-discrimination obligations for natural and legal persons exist in both private sector (See for example, Article 5 of the Labour Act, Law No. 4857 of 22.05.2003, published in the Official Gazette dated 10 June 2003, No. 25134) and in public sector (See for example, Article 7 of the Public Servants Law, Law No. 657 of 14.07.1965 published in the Official Gazette dated 23.07.1965, No. 12056 which requires public servants to respect non-discrimination rule while providing public services.)</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</si>
  <si>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</si>
  <si>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</si>
  <si>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</si>
  <si>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</si>
  <si>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There is no specific anti-discrimination legislation in Turkey. However there are various provisions prohibiting discrimination or providing for equal treatment in the Constitution, laws and regulations.  According to art.90 of the Turkish Constitution international treaties which are duly ratified have the force of law. Turkey is a party of to a considerable number of international treaties containing provisions on anti-discrimination and equal treatment. Besides in art.10 of the Constitution “All individuals are equal without any discrimination before the law, irrespective of language, race, colour, sex, political opinion, philosophical belief, religion and sect, or any such considerations.”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</si>
  <si>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</si>
  <si>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</si>
  <si>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</si>
  <si>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</si>
  <si>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</si>
  <si>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</si>
  <si>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Since the Turkish-born children or grandchildren of foreigners are not granted Turkish nationality at birth, then they cannot be 'dual nationals' at birth.</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</si>
  <si>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</si>
  <si>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</si>
  <si>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</si>
  <si>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</si>
  <si>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</si>
  <si>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</si>
  <si>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</si>
  <si>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</si>
  <si>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</si>
  <si>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</si>
  <si>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</si>
  <si>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Dual nationality is allowed</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</si>
  <si>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</si>
  <si>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</si>
  <si>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</si>
  <si>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</si>
  <si>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</si>
  <si>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</si>
  <si>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</si>
  <si>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</si>
  <si>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</si>
  <si>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Withdrawal may cause statelessness. Depending on the reason for annulment, even the person whose Turkish national is annulled may be expelled from Turkey and her/his property may be liquidated.</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</si>
  <si>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</si>
  <si>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</si>
  <si>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</si>
  <si>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</si>
  <si>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</si>
  <si>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</si>
  <si>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</si>
  <si>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</si>
  <si>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</si>
  <si>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</si>
  <si>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</si>
  <si>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</si>
  <si>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"Article 31 para 1 of the Turkish Citizenship Law provides 'The decision of acquisition of Turkish citizenship shall be annulled by the decision making authority if the concerned person acquires citizenship by hiding the key issues, which form a basis for acquisition of Turkish citizenship or by misrepresentation.' Moreover, Article 29 para. 1 of the Law further provides  the following list of conditions that may result in the loss of Turkish citizenship upon proposal of the Ministry and the decision of the Council of Ministers:
'a. Those persons who render services for an alien State which is contradicting with the interests of the Turkish state and who do not voluntarily terminate the services within a reasonable period not less than three months, despite a notification issued by Diplomatic Representations abroad or by local administrative authorities within Turkey.
b. Those persons who render any kind of service voluntarily for the State in war with Turkey without the permission of Council of Ministers.
c. Those persons rendering military service voluntarily for an alien State without obtaining permission.'. All of these acts are related to public policy or national securty of the country."</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</si>
  <si>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</si>
  <si>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</si>
  <si>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</si>
  <si>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</si>
  <si>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</si>
  <si>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</si>
  <si>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</si>
  <si>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It is possible to bring annulment cases against negative decisions to the Council of State by virtue of Article 2 of the Administartive Justice Procedure Law, Law No. 2577 of 06.10.1982, published in the Official Journal dated 20.01.1982, No. 17580. The applicant is entitled to be representated by a lawyer during this process.</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</si>
  <si>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</si>
  <si>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</si>
  <si>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</si>
  <si>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</si>
  <si>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</si>
  <si>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Article 10 of the Citizenship Law provides 'An alien who wishes to acquire Turkish citizenship can acquire Turkish citizenship with the decision of the competent authority, provided that he/she fulfils the conditions stipulated by this Law. However, fulfilling the conditions required, do not grant an absolute right to the person to acquire Turkish citizenship.'</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</si>
  <si>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</si>
  <si>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</si>
  <si>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</si>
  <si>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</si>
  <si>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</si>
  <si>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Conditions required for application are as follows: (1) be of the age of consent possessing the distinguishing power according to his/her own national legal system, or according to the Turkish law if s/he is stateless; (2) have been resident in Turkey for five years, without interruption, prior to her/his date of application; (3) have the intention of settling in Turkey and prove this intention with action; (4) not have any disease that constitutes a danger to public health; (5) be a person of good morals; (6) speak an adequate level of Turkish; (7)) have an income or profession to provide for his own livelihood and those of his/her dependants in Turkey; (8) not pose a threat to national security and public order. Aliens who wish to acquire Turkish citizenship, shall fulfil the conditions set out above, and may be required to fulfil the condition of renunciation of their country’s citizenship. The decision of acquisition of Turkish citizenship shall be annulled by the decision making authority if the concerned person acquires citizenship by hiding the key issues, which form a basis for acquisition of Turkish citizenship or by misrepresentation.</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</si>
  <si>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</si>
  <si>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</si>
  <si>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</si>
  <si>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</si>
  <si>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</si>
  <si>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</si>
  <si>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</si>
  <si>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</si>
  <si>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</si>
  <si>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</si>
  <si>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35,7€ (100 TL)</t>
  </si>
  <si>
    <t>Higher costs
(please specify amount)</t>
  </si>
  <si>
    <t>Normal costs (please specify amount) ex. same as regular administrative fees</t>
  </si>
  <si>
    <t>No or nominal costs (please specify amount)</t>
  </si>
  <si>
    <t>Costs of application and/or issue of nationality title</t>
  </si>
  <si>
    <t>Costs of application</t>
  </si>
  <si>
    <t>Article 11, paragraph (d) of the Turkish Citizenship Law requires “to be a person of good morals”.  Good character requirement is a discretionary investigation by the Governorship as well as Ministry through which applicants can be rejected for many vague security-related reasons.</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</si>
  <si>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</si>
  <si>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</si>
  <si>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</si>
  <si>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</si>
  <si>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 foreigner who makes an application for acquisition of Turkish nationality has to submit her/his criminal record. If the criminal trial has not been completed yet her/his application is rejected. A foreigner shall not be in a situation contrary to public policy or public order. The Ministry of Interior shall evaluate its criminal record and decide whether her/his record is an obstacle for acquiring Turkish nationality.</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</si>
  <si>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</si>
  <si>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</si>
  <si>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</si>
  <si>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</si>
  <si>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</si>
  <si>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Unemployment insurance or social benefits are not acceptable. The foreigner who applied Turkish citizenship is required to earn minimum wage or if he/she is unemployed but has a bank account, the income of the bank account must in the same level of minimum wage. The expenses of the applicant can be provided by another person. In this case, the other person must give a written affirmative covenant to the governorship.</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</si>
  <si>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</si>
  <si>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</si>
  <si>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</si>
  <si>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</si>
  <si>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No such courses.</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</si>
  <si>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</si>
  <si>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</si>
  <si>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</si>
  <si>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</si>
  <si>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</si>
  <si>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</si>
  <si>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</si>
  <si>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</si>
  <si>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</si>
  <si>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</si>
  <si>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</si>
  <si>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</si>
  <si>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</si>
  <si>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</si>
  <si>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</si>
  <si>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</si>
  <si>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Accroding to Article 12 of the Turkish Citizenship Law, foreigners who are exempted from the language requirement in acquiring Turkish citizenships are: (1) those persons who bring into Turkey industrial facilities or have rendered or believed to render an outstanding service in the social or economic arena or in the fields of science, technology, sports, culture or arts and regarding whom a reasoned offer is made by the relevant ministries; (2) those whose being received into citizenship is deemed to be necessary; (3) those persons who have Turkish origin; (4) those who have made application for re-acquisition of Turkish Citizenship.</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</si>
  <si>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</si>
  <si>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</si>
  <si>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</si>
  <si>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</si>
  <si>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</si>
  <si>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There is a special Commission under each Governorship which is responsible for evaluating of the applications for acquisition of Turkish nationality. The Commission makes an interview and asks questions in order to find out whether the applicant adapts the social life of Turkey. Under the chairmanship of governor or vice governor, staffs of citizenship directorate, representative of police department, representative social services directorate, representative of education directorate and if necessary, the representatives of the other official institution are part to the special commission.In order to know whether the applicant adapts to social life in Turkey, for example, his knowledge about Turkey, the reasons of preference Turkish nationality, basic locations or historical places in Turkey are asked to the applicant and he is required to recite the national anthem.</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</si>
  <si>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</si>
  <si>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</si>
  <si>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</si>
  <si>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</si>
  <si>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</si>
  <si>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</si>
  <si>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</si>
  <si>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</si>
  <si>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</si>
  <si>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</si>
  <si>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</si>
  <si>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</si>
  <si>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</si>
  <si>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No cost</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</si>
  <si>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</si>
  <si>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</si>
  <si>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</si>
  <si>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</si>
  <si>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</si>
  <si>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Article 11 paragraph (e) of the Turkish Citizenship Law stipulates that an alien who wishes to receive Turkish citizenship shall speak an adequate level of Turkish. There is a special Commission under each Governorship which is responsible for evaluating of the applications for acquisition of Turkish nationality. The language knowledge of a foreigner is testified by this Commission.</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</si>
  <si>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</si>
  <si>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</si>
  <si>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</si>
  <si>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</si>
  <si>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</si>
  <si>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</si>
  <si>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</si>
  <si>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</si>
  <si>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</si>
  <si>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</si>
  <si>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</si>
  <si>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</si>
  <si>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</si>
  <si>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</si>
  <si>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</si>
  <si>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</si>
  <si>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</si>
  <si>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</si>
  <si>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</si>
  <si>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</si>
  <si>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</si>
  <si>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</si>
  <si>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</si>
  <si>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 and B: After 3 years of marriage with a national</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</si>
  <si>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</si>
  <si>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</si>
  <si>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</si>
  <si>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</si>
  <si>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</si>
  <si>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</si>
  <si>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6 months in total (Article 15)</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</si>
  <si>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</si>
  <si>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</si>
  <si>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</si>
  <si>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</si>
  <si>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</si>
  <si>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</si>
  <si>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</si>
  <si>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</si>
  <si>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</si>
  <si>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</si>
  <si>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Resident for five years without interruption. Exceptions for foreigners who were once Turkish (no prior residence) and for foreigners of Turkish origin (2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</si>
  <si>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</si>
  <si>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</si>
  <si>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</si>
  <si>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</si>
  <si>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</si>
  <si>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</si>
  <si>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</si>
  <si>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</si>
  <si>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</si>
  <si>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</si>
  <si>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</si>
  <si>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</si>
  <si>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</si>
  <si>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</si>
  <si>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</si>
  <si>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</si>
  <si>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 xml:space="preserve">As stated in Law 5683 (Law on Foreigners' Residence and Travel in Turkey) Article 7, access to employment is restricted. Foreigners have no right in certain economic activities that are solely consecrated to Turkish citizens. Besides right to access to employment varies from one group of foreigner to another. Access to employment and social security are regulated by many international treaties and codes.  If the person who access employment and social security is the EU citizen then agreements between Turkey and the EU prevail. Or if the person who access employment and social security has Northern Cyprus citizen then his/her situation is very similar to Turkish nationals.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</si>
  <si>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</si>
  <si>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</si>
  <si>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</si>
  <si>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</si>
  <si>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</si>
  <si>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</si>
  <si>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 article 125 of Turkish Constitution provides that all transaction of administration are subjected to the administrative judicial control.</t>
  </si>
  <si>
    <t>Applicant must appeal the decision and go before the court before they can learn the grounds and reasons why their application was rejected.</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</si>
  <si>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</si>
  <si>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</si>
  <si>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</si>
  <si>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</si>
  <si>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</si>
  <si>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</si>
  <si>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There is no provision in law regarding the grounds for rejecting a long term residence. The procedure is entirely discretionary and applicants can be rejected for many vague reasons.</t>
  </si>
  <si>
    <t>Art. 55 regulates this issue. Those with serious health conditions, those who are likely to have security probems in their countries of origin apon their return; those who are likely to be subject to human trafficking will not be expelled.</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</si>
  <si>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</si>
  <si>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</si>
  <si>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</si>
  <si>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</si>
  <si>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</si>
  <si>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The procedure is entirely discretionary and applicants can be rejected for many vague reasons.</t>
  </si>
  <si>
    <t xml:space="preserve">Rejection of Permenant Residence is stated under the Article Art. 45. 
No other than a and c.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</si>
  <si>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</si>
  <si>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</si>
  <si>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</si>
  <si>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</si>
  <si>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</si>
  <si>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</si>
  <si>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</si>
  <si>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</si>
  <si>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</si>
  <si>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</si>
  <si>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</si>
  <si>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</si>
  <si>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</si>
  <si>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</si>
  <si>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</si>
  <si>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</si>
  <si>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</si>
  <si>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</si>
  <si>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</si>
  <si>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</si>
  <si>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</si>
  <si>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</si>
  <si>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</si>
  <si>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Up to one 3,1€ (8,90 TL) for each day + 53,2€ (149,00 TL). Following one month (19,9€) 55,70 TL for each month.</t>
  </si>
  <si>
    <t>Higher costs
(please specify amounts for each)</t>
  </si>
  <si>
    <t>Normal costs (please specify amount) e.g. same as regular administrative fees in the country</t>
  </si>
  <si>
    <t>Costs of application and/or issue of status</t>
  </si>
  <si>
    <t xml:space="preserve">Law is unclear about the required level of economic resources which enables discretionary practices. Paragraph (C) of Article 7 of the Law Related to Residence and Travels of Foreign Subjects, Law Number 5683 of 15 July 1950 provides that residence permit shall not be submitted to the foreign subject persons who are determined that his/her living expenses will not be provided on the legal grounds in the period they request to stay. It is in the discretion of the officials to evaluate this criterion. Unemployment benefits and social assistance are not included. Bank accounts or family benefits or third person’s benefits are included.
</t>
  </si>
  <si>
    <t>Those with at least minimum wage.  Article 43/1/b says that those who have not benefited from social assistance in the last three years and Article 43/1/c says that those and their family members should have a regular and sufficient source of income.</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</si>
  <si>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</si>
  <si>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</si>
  <si>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</si>
  <si>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</si>
  <si>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</si>
  <si>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</si>
  <si>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</si>
  <si>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</si>
  <si>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</si>
  <si>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</si>
  <si>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</si>
  <si>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</si>
  <si>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</si>
  <si>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</si>
  <si>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</si>
  <si>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</si>
  <si>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</si>
  <si>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</si>
  <si>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</si>
  <si>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</si>
  <si>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</si>
  <si>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</si>
  <si>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</si>
  <si>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</si>
  <si>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</si>
  <si>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</si>
  <si>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</si>
  <si>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</si>
  <si>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</si>
  <si>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</si>
  <si>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</si>
  <si>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</si>
  <si>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</si>
  <si>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</si>
  <si>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Before 2013, no requirement: foreigners are explicitly allowed to leave the country during this time</t>
  </si>
  <si>
    <t>Those who stay 8 years stay without any interruption can enjoy the right to limitless residence permit. There is no clause specifying the delay period.</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</si>
  <si>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</si>
  <si>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</si>
  <si>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</si>
  <si>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</si>
  <si>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</si>
  <si>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</si>
  <si>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</si>
  <si>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Those who are granted refugee status, conditional refugee status, those benefiting from subsidiary protection, holders of humanitarian residence permits and those who are granted temporary protection shall not be entitled to transit to a long term residence permit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</si>
  <si>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</si>
  <si>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</si>
  <si>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</si>
  <si>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</si>
  <si>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</si>
  <si>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Long-term residence granted on a discretionary basis.The residence period required depends on your professional and civil status. If you are a tourist, after the expiry date of your visa (3 months) you can apply for a maximum of 6 months residence (this is what the seasonal workers from Russian republics, east europe are doing); If you are applying as professional to work and to reside in Turkey, you do it from the Turkish embasy/consulate located in your country of origin for a year; after the first year of residence you can apply for a three year of residence  in Turkey; If you are married with a Turk then you can apply for a three year residence permit mmediately; and then you can apply for five years if you like. But then you can also apply for an extra three years.  
</t>
  </si>
  <si>
    <t>2013 law: Art. 42 states that those who stay in Turkey more than 8 years or those who get the permission of the newly established Migration Policies Board can get limitless residence permit. The refugees and those under protection are also given limitless residence permit. The conditions are decided by the Migration Policies Board, they are not prescribed.</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</si>
  <si>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</si>
  <si>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</si>
  <si>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</si>
  <si>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</si>
  <si>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</si>
  <si>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</si>
  <si>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The Alanya Council reports that the municipality has put a fully-equipped office at their deposal and supports its activities in kind (booth at fair etc.). It is also known that the de facto existience of the foreigners council has had a positive impact on the local Turkish citizens residing in Ankara in terms of making their claims heard by the official bodies through an organized way.</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</si>
  <si>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</si>
  <si>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</si>
  <si>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</si>
  <si>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</si>
  <si>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</si>
  <si>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</si>
  <si>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</si>
  <si>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</si>
  <si>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</si>
  <si>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</si>
  <si>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</si>
  <si>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</si>
  <si>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</si>
  <si>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</si>
  <si>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</si>
  <si>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</si>
  <si>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</si>
  <si>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</si>
  <si>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</si>
  <si>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</si>
  <si>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</si>
  <si>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</si>
  <si>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At the initial selection of council members, the ratio of women to men was 50:50; today it is about 70:30. All nationalities are represented.</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</si>
  <si>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</si>
  <si>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</si>
  <si>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</si>
  <si>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</si>
  <si>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</si>
  <si>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</si>
  <si>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The council makes recommendations at its own initiative. Although there is a positive feedback on them most of the time, there is no legal basis.</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</si>
  <si>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</si>
  <si>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</si>
  <si>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</si>
  <si>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</si>
  <si>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</si>
  <si>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</si>
  <si>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The chairman of the council is a Turkish national and official in the city council.</t>
  </si>
  <si>
    <t>Chaired by national authority</t>
  </si>
  <si>
    <t>Co-chaired by participant and national authority</t>
  </si>
  <si>
    <t>Chaired by participant (foreign resident or association)</t>
  </si>
  <si>
    <t xml:space="preserve">Leadership of consultative body </t>
  </si>
  <si>
    <t>c. Consultation leadership</t>
  </si>
  <si>
    <t>74c</t>
  </si>
  <si>
    <t>At its inception in May 2004,representatives of the Foreigners' Council of the City of Alanya were appointed. Nowadays, they are selected (not elected) by the foreign residents themselves. There is no formal election held by the foreign residents for the council members. The council members are selected by those foreign residents who are actively engaged in the community affairs.</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</si>
  <si>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</si>
  <si>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</si>
  <si>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</si>
  <si>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</si>
  <si>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</si>
  <si>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</si>
  <si>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The city of Alanya's foreign population is around 10%. The Foreign Citizens' Council was founded on the initiative of the maire, without any legal basis.</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</si>
  <si>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</si>
  <si>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</si>
  <si>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</si>
  <si>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</si>
  <si>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</si>
  <si>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</si>
  <si>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</si>
  <si>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</si>
  <si>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</si>
  <si>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</si>
  <si>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</si>
  <si>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</si>
  <si>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</si>
  <si>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</si>
  <si>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</si>
  <si>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</si>
  <si>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</si>
  <si>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</si>
  <si>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</si>
  <si>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</si>
  <si>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</si>
  <si>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</si>
  <si>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</si>
  <si>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</si>
  <si>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</si>
  <si>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</si>
  <si>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</si>
  <si>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</si>
  <si>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</si>
  <si>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</si>
  <si>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</si>
  <si>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</si>
  <si>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</si>
  <si>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</si>
  <si>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</si>
  <si>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</si>
  <si>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</si>
  <si>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</si>
  <si>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</si>
  <si>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</si>
  <si>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</si>
  <si>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</si>
  <si>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</si>
  <si>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</si>
  <si>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</si>
  <si>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</si>
  <si>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</si>
  <si>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</si>
  <si>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</si>
  <si>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</si>
  <si>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</si>
  <si>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</si>
  <si>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</si>
  <si>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</si>
  <si>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</si>
  <si>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</si>
  <si>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At least one board member should be a Turkish national.</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</si>
  <si>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</si>
  <si>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</si>
  <si>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</si>
  <si>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</si>
  <si>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</si>
  <si>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</si>
  <si>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</si>
  <si>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</si>
  <si>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</si>
  <si>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</si>
  <si>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</si>
  <si>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</si>
  <si>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</si>
  <si>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</si>
  <si>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</si>
  <si>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</si>
  <si>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</si>
  <si>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</si>
  <si>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</si>
  <si>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</si>
  <si>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</si>
  <si>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</si>
  <si>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</si>
  <si>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</si>
  <si>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</si>
  <si>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</si>
  <si>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</si>
  <si>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</si>
  <si>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</si>
  <si>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</si>
  <si>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</si>
  <si>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</si>
  <si>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</si>
  <si>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</si>
  <si>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</si>
  <si>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</si>
  <si>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</si>
  <si>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</si>
  <si>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</si>
  <si>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</si>
  <si>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</si>
  <si>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</si>
  <si>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</si>
  <si>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</si>
  <si>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</si>
  <si>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</si>
  <si>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In the 8th grade there is Citizenship and Democracy Education Course.  The text book tackles the issue of discrimination giving cases of discrimination against women, disabled and migrants. However it refers to a single culture in the Turkish context without references to non-Turkish and  non-Muslim groups living in Turkey.  In the "Citizenship and Human Rights" compulsory courses in primary schools, there is only a general discourse of a call for respect for intercultural diversity and human rights.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</si>
  <si>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</si>
  <si>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</si>
  <si>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</si>
  <si>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</si>
  <si>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</si>
  <si>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</si>
  <si>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</si>
  <si>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</si>
  <si>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</si>
  <si>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</si>
  <si>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</si>
  <si>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</si>
  <si>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</si>
  <si>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</si>
  <si>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</si>
  <si>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</si>
  <si>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</si>
  <si>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</si>
  <si>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</si>
  <si>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</si>
  <si>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</si>
  <si>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</si>
  <si>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</si>
  <si>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</si>
  <si>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</si>
  <si>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</si>
  <si>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</si>
  <si>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</si>
  <si>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</si>
  <si>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</si>
  <si>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</si>
  <si>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</si>
  <si>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</si>
  <si>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</si>
  <si>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</si>
  <si>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</si>
  <si>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</si>
  <si>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</si>
  <si>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</si>
  <si>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</si>
  <si>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</si>
  <si>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</si>
  <si>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</si>
  <si>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</si>
  <si>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</si>
  <si>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</si>
  <si>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</si>
  <si>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</si>
  <si>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</si>
  <si>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</si>
  <si>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</si>
  <si>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</si>
  <si>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</si>
  <si>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</si>
  <si>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</si>
  <si>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</si>
  <si>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</si>
  <si>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According to a Guideline on the Education of Migrant Workers’ Children dated 14.11.2002 measures are to be taken by the provincial directorate i) to teach Turkish to students who can’t speak Turkish, ii) to support migrant workers to learn Turkish through public education institutions. Although there is this Guideline dated 14 November 2002, in practice, these measures are considered only in some provinces, and not in all provinces, there is no nation-wide application. There are no extra targeted services for the children of migrants, asylum seekers, refugees.</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</si>
  <si>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</si>
  <si>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</si>
  <si>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</si>
  <si>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</si>
  <si>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</si>
  <si>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For the integration of migrant pupils in the education system, school administrations, guidance services and the commission within the provincial directorate have the duty to take these measures according to a circular published by Ministry of Education on 16.08.2010. Only recently, there are some formal arrangements along this line (Cicular of Ministry of Education dated 16 August 2010)  There are no extra targeted services for the children of migrants, asylum seekers, refugees.</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</si>
  <si>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</si>
  <si>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</si>
  <si>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</si>
  <si>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</si>
  <si>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</si>
  <si>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</si>
  <si>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Children of legal migrants  benefit from general support only.</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</si>
  <si>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</si>
  <si>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</si>
  <si>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</si>
  <si>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</si>
  <si>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</si>
  <si>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Children of legal migrants benefit from general support only.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</si>
  <si>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</si>
  <si>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</si>
  <si>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</si>
  <si>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As noted, there is no data for the access of migrant children to pre-primary education. But access to pre-primary education was only limited to the children of legal migrants, and not possible for illegals. Only children of legal migrants have access to vocational training and to higher education.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</si>
  <si>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</si>
  <si>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</si>
  <si>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</si>
  <si>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</si>
  <si>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</si>
  <si>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The Provincial Directorate for National Education is the responsible body for the assessment of migrants’ prior learning and schooling. A commission consisting of school directors, a representative of the Foreigners Department of National Security and a teacher or interpreter speaking the language of the student should be responsible for the accreditation of the student and decide on the appropriate school to be attended. This assessment in practice is often done through informal arrangements in many provinces of the country, and no coherent regulation exist. There are no central guidelines provided by the ministry on this assessment.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</si>
  <si>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</si>
  <si>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</si>
  <si>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</si>
  <si>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 Children of foreigners with legal residence permit have the same access to education as nationals. According to draft law on “Foreigners and International Protection” art.89 the children of asylum seekers and refugees can attend primary and secondary school as nationals. Again here children of legal migrants are able to attend the classes of primary education, and new drafted law legally opens this right also to the children of asylum seekers and refugees. Currently children of asylum seekers and refugees might have some chance to attend primary schools via some administrative decisions, but this is only seen in some provinces, while it is not witnessed in other parts of the country. The school services provided are for all disadvantaged children, there are no extra targeted services for migrants, asylum seekers, refugees.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</si>
  <si>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</si>
  <si>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</si>
  <si>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</si>
  <si>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</si>
  <si>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</si>
  <si>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</si>
  <si>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</si>
  <si>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</si>
  <si>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</si>
  <si>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</si>
  <si>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</si>
  <si>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</si>
  <si>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</si>
  <si>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Law No. 5510 on Social Security and General Health Insurance of 31.05.2006 and published in the Official Journal dated 16.06.2006 No. 26200 provides the right to social security as well as social assistance and healthcare to aliens holding a residence permit in Turkey subject to the following conditions:
- The rule of reciprocity is observed with the country of origin,
- the person concerned must not be insured in a foreign country (see Artşcle 60 d.), 
- The alien must have completed a year of continuous residence in Turkey. (See Article 52.)</t>
  </si>
  <si>
    <t xml:space="preserve">Access to social benefits </t>
  </si>
  <si>
    <t>Access to employment and self-employment of aliens are subject to the permission of the Ministry of Labor according to Article 4 of the Law No. 4817. Regarding the Work Permits of Aliens of 27.02.2003, published in the Official Journal dated 06.03.2003, No. 25040. This is not among the groups which the law excludes from the rule above.</t>
  </si>
  <si>
    <t>Access to employment and self-employment</t>
  </si>
  <si>
    <t>Family residence permits shall grant the right to children under the age of 18 to education in primary and secondary education institutions without the obligation to obtain student residence permit, but this does not include adults or tertiary.</t>
  </si>
  <si>
    <t>Access to education and training for adult family members</t>
  </si>
  <si>
    <t>Access  to education and training</t>
  </si>
  <si>
    <t>The right to autonomous residence permit in the event of widowhood, divorce or any other termination of marriage is only granted to those aliens who are married to Turkish nationals under the Directive No. 63 of the GDS. The same instrument further indicates that in case of aliens who are married to other country's citizens holding a residence permit, the authorities shall consider the application under general terms, according to the applicant's own status.</t>
  </si>
  <si>
    <t>If the person with the family permit dies, the other members of the family are given short term residence permit (Art. 34/7). The provisions in case of divorce or domestic violence only concern spouses of Turkish citizens. Following article 59 of the Council of Europe Convention on Preventing and Combating Violence Against Women and Domestic Violence as Turkey was one of first signatories</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</si>
  <si>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</si>
  <si>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</si>
  <si>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</si>
  <si>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</si>
  <si>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Turkish law does not grant the right to residence permit for partners. With regard to the children reaching the age of majority, the Directive No. 63 of the GDS does not provide for an automatic renewal of the permit, but it indicates that the applications of such persons shall be considered under the rules for persons who arrived in Turkey for long term residence purposes.</t>
  </si>
  <si>
    <t>Article 34 paragraph 5 notes that upon request family members over the age of 18 may replace their family residence permits with short-term residence permits provided that such foreigners stay in Turkey for at least three years holding a family residence permit.</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</si>
  <si>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</si>
  <si>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</si>
  <si>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</si>
  <si>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</si>
  <si>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</si>
  <si>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</si>
  <si>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</si>
  <si>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B: Art. 53. Applicant must appeal the decision and go before the court before they can learn the grounds and reasons why their application was rejected.</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</si>
  <si>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</si>
  <si>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</si>
  <si>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</si>
  <si>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</si>
  <si>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</si>
  <si>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</si>
  <si>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Article 36: A family residence permit may be cancelled if Articles 35 paragraph 1 and 3 are no longer met.</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</si>
  <si>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</si>
  <si>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</si>
  <si>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</si>
  <si>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</si>
  <si>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Directive No.63 stipulates that the spouse shall be granted a residence permit equal to that of the sponsor in cases of family reunification</t>
  </si>
  <si>
    <t>6458/2013:  Article 34 states that the family members shall be issued a family residence permit with a period of validity of maximum 2 years at each turn. Duration of family residence permit shall not, in any case, exceed the period of the residence permit of the sponsor.</t>
  </si>
  <si>
    <t>Article 34 states that the family members shall be issued a family residence permit with a period of validity of maximum 2 years at each turn. Duration of family residence permit shall not, in any case, exceed the period of the residence permit of the sponsor.</t>
  </si>
  <si>
    <t>&lt; 1 year renewable permit or new application necessary</t>
  </si>
  <si>
    <t>Not equal to sponsor’s but ≥ 1 year renewable permit</t>
  </si>
  <si>
    <t>Equal to sponsor’s residence permit and renewable</t>
  </si>
  <si>
    <t>none</t>
  </si>
  <si>
    <t>Residence fee costs 3,6€ (10,20TL) for each day up to one month and 23€ (64,05TL) for each month exceeding one month according to the General Circular Regarding Charges Code, Series No.65, published in the Official Journal dated 31.12.2011 No.28159. There is no fee comparable to the residence fee. However, considering the fact that passport fees for Turkish nationals is among the highest in the world, the residence fee cannot be deemed excessive.</t>
  </si>
  <si>
    <t xml:space="preserve">
Same as regular administrative fees and duties in the country (please specify amounts for each)</t>
  </si>
  <si>
    <t>Cost of application</t>
  </si>
  <si>
    <t>Directive No.63 requires sponsor to agree to undertake certain cases, but does not contain provision requiring the sponsor to prove his or her economic resources.</t>
  </si>
  <si>
    <t>6458/2013:  The sponsor should be earning at least the amount of the minimum wage in Turkey. Art. 35/1/a.</t>
  </si>
  <si>
    <t>The sponsor should be earning at least the amount of the minimum wage in Turkey. Art. 35/1/a.</t>
  </si>
  <si>
    <t>No accomodation requirement under Turkish law</t>
  </si>
  <si>
    <t>6458/2013:  Article 35 b) introduces an accommodation requirement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</si>
  <si>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</si>
  <si>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</si>
  <si>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</si>
  <si>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</si>
  <si>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</si>
  <si>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</si>
  <si>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</si>
  <si>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</si>
  <si>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</si>
  <si>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</si>
  <si>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</si>
  <si>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</si>
  <si>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</si>
  <si>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</si>
  <si>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</si>
  <si>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</si>
  <si>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</si>
  <si>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</si>
  <si>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</si>
  <si>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</si>
  <si>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</si>
  <si>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</si>
  <si>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</si>
  <si>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</si>
  <si>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</si>
  <si>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</si>
  <si>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</si>
  <si>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</si>
  <si>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</si>
  <si>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</si>
  <si>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</si>
  <si>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</si>
  <si>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</si>
  <si>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</si>
  <si>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</si>
  <si>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No requirement to take a language course is stipulated in the directives. Language test or compusory language course is not required under Law Related to Residence and Travels of Foreigners, Law Number:  5683 of 15 July 1950 for granting residence permits. Language test only comes into question when granting citizenship is concerned.</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</si>
  <si>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</si>
  <si>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</si>
  <si>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</si>
  <si>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</si>
  <si>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</si>
  <si>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</si>
  <si>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Eligibility for residence permit of adult children is assessed independently from their parents, according to Directive No.63 of the GDS</t>
  </si>
  <si>
    <t>6458/2013: Article 34 states that eligible family members include foreign national spouses, minor children, and dependent children</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</si>
  <si>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</si>
  <si>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</si>
  <si>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</si>
  <si>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</si>
  <si>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</si>
  <si>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Directive No. 63 stipulates that the dependent mother and father of a residence permit holder shall be granted a residence permit subject to the condition that the permit holder agrees to undertake all expenses relating to their wellbeing and care. This does not necessarily mean that the mother or father shall not receive any social assistance or benefits from the Turkish state. However, the residence permit holder may be required to prove that he/she is capable of taking care of his/her relative without State support.  State support is possible for those who have residence permit if they prove that they need social support.</t>
  </si>
  <si>
    <t>Allowed for all dependent ascendants</t>
  </si>
  <si>
    <t xml:space="preserve">Eligibility for dependent relatives in the ascending line </t>
  </si>
  <si>
    <t>Dependent parents/grandparents</t>
  </si>
  <si>
    <t>Until the age of 18, the children can get residence permit. Situations applies to minor children, adopted children, and children for whom custody is shared.</t>
  </si>
  <si>
    <t>Limitations on A or B limitations e.g. age limits &lt;18 years (please specify)</t>
  </si>
  <si>
    <t>Only a and b</t>
  </si>
  <si>
    <t>Eligibility for minor children (&lt;18 years)
a. Minor children
b. Adopted children
c. Children for whom custody is shared</t>
  </si>
  <si>
    <t>Minor children</t>
  </si>
  <si>
    <t>Both spouses should be at least 18 years old.</t>
  </si>
  <si>
    <t>≥  21 years  (please specify age)</t>
  </si>
  <si>
    <t>18 years&lt;  , &lt; 21 years  (please specify age)</t>
  </si>
  <si>
    <t>≤ Age of majority in country (18 years)</t>
  </si>
  <si>
    <t>Age limits for sponsors and spouses</t>
  </si>
  <si>
    <t>b. Age limits</t>
  </si>
  <si>
    <t>24b</t>
  </si>
  <si>
    <t>Only spouses are permitted.</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</si>
  <si>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</si>
  <si>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</si>
  <si>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</si>
  <si>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</si>
  <si>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</si>
  <si>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</si>
  <si>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</si>
  <si>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Any residence permit entails the possibility of family reunification (before and after 2013 law)</t>
  </si>
  <si>
    <t>Permanent residence 
permit, explicit 'prospects for permanent residence' required or discretion in eligibility</t>
  </si>
  <si>
    <t>Certain short-term residence permits 
excluded</t>
  </si>
  <si>
    <t>Any residence permit</t>
  </si>
  <si>
    <t>Documents taken into account to be eligible for family reunion</t>
  </si>
  <si>
    <t>Family reunification not regulated at legislative level but only through internal directives subject to amendment at any time</t>
  </si>
  <si>
    <t>Art. 35 regulates the family reunification. Residence permit more than a year is enough for the family unification.</t>
  </si>
  <si>
    <t>Permit for &gt; 1 year (please specify)</t>
  </si>
  <si>
    <t>Permit for 1 year (please specify)</t>
  </si>
  <si>
    <t>Residence permit for &lt;1 year (please specify)</t>
  </si>
  <si>
    <t>Permit duration required (sponsor)</t>
  </si>
  <si>
    <t>Permit duration required</t>
  </si>
  <si>
    <t>2014 law: Art. 35/ç says that the person with the residence permit should be staying at least for the last one year.</t>
  </si>
  <si>
    <t>Art. 35/ç says that the person with the residence permit should be staying at least for the last one year. However family reunification is still a discretionary favour of the state.</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</si>
  <si>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</si>
  <si>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</si>
  <si>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</si>
  <si>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</si>
  <si>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</si>
  <si>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</si>
  <si>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</si>
  <si>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</si>
  <si>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Equal treatment with nationals in all areas for legal migrant workers. In practice, job security is only valid for workers with permanent work contracts working in companies with more than 30 workers. In case of dismissal a valid cause should be provided and the worker can sue against the employer. Foreigners with a definite period of work contract and work permit cannot benefit from job security (must have an indefinite work permit).</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</si>
  <si>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</si>
  <si>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</si>
  <si>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</si>
  <si>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</si>
  <si>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</si>
  <si>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</si>
  <si>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</si>
  <si>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</si>
  <si>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</si>
  <si>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It depends on the bilateral agreement between the country of origin of the migrants and Turkey. Some foreigners coming from countries which don’t have bilateral agreements for social security with Turkey may not benefit from old age pension when they are back in their home country. If they work so long to gain the right of retirement in Turkey then they should benefit from old age pension in Turkey.</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</si>
  <si>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</si>
  <si>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</si>
  <si>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Equal access with nationals for legal migrants with permanent positions.</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</si>
  <si>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</si>
  <si>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</si>
  <si>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</si>
  <si>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</si>
  <si>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</si>
  <si>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</si>
  <si>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No active policy</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</si>
  <si>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</si>
  <si>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</si>
  <si>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</si>
  <si>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</si>
  <si>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</si>
  <si>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</si>
  <si>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</si>
  <si>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international students are addressed to be included in the labour market.</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</si>
  <si>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</si>
  <si>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</si>
  <si>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</si>
  <si>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</si>
  <si>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</si>
  <si>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</si>
  <si>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</si>
  <si>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</si>
  <si>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</si>
  <si>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Foreigners should apply for the recognition of diplomas acquired from tertiary education to the Council of Higher Education, diplomas and certificates acquired from vocational training to Ministry of Education, General Directorate for Lifelong learning, professional qualifications to Professional Competency Board.This is the link of the Council of Higher Education for the diplomas http://www.yok.gov.tr/web/denklikbirimi; and also the page for studying in Turkey http://www.studyinturkey.gov.tr/</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</si>
  <si>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</si>
  <si>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</si>
  <si>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</si>
  <si>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</si>
  <si>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</si>
  <si>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None, only at initial stage in higher educational institutions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</si>
  <si>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</si>
  <si>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</si>
  <si>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</si>
  <si>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</si>
  <si>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</si>
  <si>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Formal recognition of qualifications in different fields differs for a Turkish citizen compared to a foreigner. For instance for a medical doctor with a non-Turkish background the requirement is to pass certain tests such as language proficiency.</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</si>
  <si>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</si>
  <si>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</si>
  <si>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</si>
  <si>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</si>
  <si>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For formal recognition of university degree there is no difference in the procedure. </t>
  </si>
  <si>
    <t>Recognition of academic qualifications acquired abroad</t>
  </si>
  <si>
    <t xml:space="preserve">Recognition of academic qualifications </t>
  </si>
  <si>
    <t>Long-term residents and foreigners can apply for study grants provided by TUBITAK, The Presidency of Turks Abroad and Related Communities.</t>
  </si>
  <si>
    <t>Equality of access to study grants:
What categories of TCNs have equal access?
a. Long-term residents
b. Residents on temporary work permits (excluding seasonal)
c. Residents on family reunion permits (same as sponsor)</t>
  </si>
  <si>
    <t>Study grants</t>
  </si>
  <si>
    <t>Only nationals of Turkey can benefit from the vocational courses offered by the Agency as it is combined with the citizenship ID Number. There is no access for non-nationals to vocational courses.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</si>
  <si>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</si>
  <si>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</si>
  <si>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Foreigners with work permission of indefinite period of time can benefit  from services of the Public Employment Agency.</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</si>
  <si>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</si>
  <si>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</si>
  <si>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</si>
  <si>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</si>
  <si>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Only for certain sectors with special permission.</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</si>
  <si>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</si>
  <si>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</si>
  <si>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</si>
  <si>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</si>
  <si>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</si>
  <si>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Only for long-term residents, and those with special permission. Work permission for self-employment (independent work permission) is given to persons on the condition that they have resided in Turkey legally and uninterruptedly for at least five years. According to the implementation directive of the law (art.36) this permission is given under the condition that it contributes to employment and development.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</si>
  <si>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</si>
  <si>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</si>
  <si>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Public institutions can make temporary work contracts with foreigners of special expertise.</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</si>
  <si>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</si>
  <si>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</si>
  <si>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</si>
  <si>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</si>
  <si>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</si>
  <si>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Law R. 4817  has not removed many regulations prohibiting foreigner's work in certain professions or branches of economic activity regulated in various special laws. E.g. Attorney, notary, pharmacist, customs broker. Access to private sector for non-nationals is very limited: for instance, medical service providers, legal service providers.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</si>
  <si>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</si>
  <si>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</si>
  <si>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</si>
  <si>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Law 4817 makes a very clear distinction between nationals and non-nationals regarding labour market access. According to the Law on the Work Permit For Foreigners (nr.4817) only non-nationals who have been working legally for a total of six years can be given working permission for an indefinite period of time without restricting to a certain enterprise, profession, civil or geographical area. The new Law on Foreigners and International Protection makes it possible for  international MA and PhD students to get work permits upon arrival, and the BA students to get work permit after two years stay (Art. 41/1). The new law also permits those who have a legal refugee status to get work permit (Art. 89/4/b).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</si>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</sst>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5">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3"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4"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7" applyNumberFormat="1" applyFont="1" applyFill="1" applyBorder="1" applyAlignment="1" applyProtection="1">
      <alignment horizontal="center" vertical="center" wrapText="1"/>
    </xf>
    <xf numFmtId="0" fontId="9" fillId="0" borderId="0" xfId="0" applyFont="1" applyAlignment="1">
      <alignment horizontal="justify" vertical="center"/>
    </xf>
    <xf numFmtId="0" fontId="1" fillId="0" borderId="1" xfId="8"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wrapText="1"/>
    </xf>
    <xf numFmtId="0" fontId="1" fillId="0" borderId="1" xfId="1" applyFont="1" applyFill="1" applyBorder="1" applyAlignment="1">
      <alignment horizontal="center" vertical="center" wrapText="1"/>
    </xf>
    <xf numFmtId="0" fontId="9" fillId="0" borderId="0" xfId="0" applyFont="1" applyAlignment="1">
      <alignment horizontal="justify" vertical="center" wrapText="1"/>
    </xf>
    <xf numFmtId="0" fontId="1" fillId="0" borderId="1" xfId="9"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13" fillId="0" borderId="1" xfId="0" applyNumberFormat="1" applyFont="1" applyFill="1" applyBorder="1" applyAlignment="1">
      <alignment horizontal="lef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1"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1" fontId="2" fillId="4" borderId="1" xfId="0" applyNumberFormat="1" applyFont="1" applyFill="1" applyBorder="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4" fillId="2" borderId="1" xfId="0" applyNumberFormat="1" applyFont="1" applyFill="1" applyBorder="1" applyAlignment="1">
      <alignment vertical="top" wrapText="1"/>
    </xf>
    <xf numFmtId="1" fontId="14" fillId="2" borderId="1" xfId="0" applyNumberFormat="1" applyFont="1" applyFill="1" applyBorder="1" applyAlignment="1">
      <alignment vertical="top"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5" xfId="0" applyFont="1" applyFill="1" applyBorder="1" applyAlignment="1">
      <alignment wrapText="1"/>
    </xf>
    <xf numFmtId="0" fontId="1" fillId="2" borderId="5"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6"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5" xfId="0" applyNumberFormat="1" applyFont="1" applyFill="1" applyBorder="1" applyAlignment="1">
      <alignment vertical="top" wrapText="1"/>
    </xf>
    <xf numFmtId="1" fontId="14" fillId="13"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10"/>
    <cellStyle name="Normal" xfId="0" builtinId="0"/>
    <cellStyle name="Normal 10" xfId="11"/>
    <cellStyle name="Normal 11" xfId="12"/>
    <cellStyle name="Normal 12" xfId="13"/>
    <cellStyle name="Normal 13" xfId="14"/>
    <cellStyle name="Normal 14" xfId="15"/>
    <cellStyle name="Normal 15" xfId="16"/>
    <cellStyle name="Normal 16" xfId="17"/>
    <cellStyle name="Normal 17" xfId="18"/>
    <cellStyle name="Normal 18" xfId="19"/>
    <cellStyle name="Normal 19" xfId="20"/>
    <cellStyle name="Normal 2" xfId="21"/>
    <cellStyle name="Normal 20" xfId="22"/>
    <cellStyle name="Normal 21" xfId="23"/>
    <cellStyle name="Normal 22" xfId="24"/>
    <cellStyle name="Normal 23" xfId="25"/>
    <cellStyle name="Normal 24" xfId="26"/>
    <cellStyle name="Normal 25" xfId="27"/>
    <cellStyle name="Normal 26" xfId="28"/>
    <cellStyle name="Normal 27" xfId="29"/>
    <cellStyle name="Normal 28" xfId="30"/>
    <cellStyle name="Normal 29" xfId="31"/>
    <cellStyle name="Normal 3" xfId="1"/>
    <cellStyle name="Normal 30" xfId="32"/>
    <cellStyle name="Normal 31" xfId="33"/>
    <cellStyle name="Normal 32" xfId="34"/>
    <cellStyle name="Normal 33" xfId="35"/>
    <cellStyle name="Normal 34" xfId="36"/>
    <cellStyle name="Normal 35" xfId="37"/>
    <cellStyle name="Normal 36" xfId="9"/>
    <cellStyle name="Normal 37" xfId="8"/>
    <cellStyle name="Normal 38" xfId="7"/>
    <cellStyle name="Normal 39" xfId="38"/>
    <cellStyle name="Normal 4" xfId="39"/>
    <cellStyle name="Normal 40" xfId="40"/>
    <cellStyle name="Normal 41" xfId="41"/>
    <cellStyle name="Normal 42" xfId="42"/>
    <cellStyle name="Normal 43" xfId="6"/>
    <cellStyle name="Normal 44" xfId="5"/>
    <cellStyle name="Normal 45" xfId="4"/>
    <cellStyle name="Normal 46" xfId="43"/>
    <cellStyle name="Normal 47" xfId="44"/>
    <cellStyle name="Normal 48" xfId="45"/>
    <cellStyle name="Normal 49" xfId="3"/>
    <cellStyle name="Normal 5" xfId="46"/>
    <cellStyle name="Normal 50" xfId="47"/>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71.28515625" style="1" customWidth="1"/>
    <col min="12" max="12" width="11.5703125" style="1" customWidth="1"/>
    <col min="13" max="13" width="22.4257812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4" t="s">
        <v>1145</v>
      </c>
      <c r="B1" s="124" t="s">
        <v>1144</v>
      </c>
      <c r="C1" s="123" t="s">
        <v>1143</v>
      </c>
      <c r="D1" s="123" t="s">
        <v>1142</v>
      </c>
      <c r="E1" s="123" t="s">
        <v>1141</v>
      </c>
      <c r="F1" s="123" t="s">
        <v>1140</v>
      </c>
      <c r="G1" s="123" t="s">
        <v>1139</v>
      </c>
      <c r="H1" s="123" t="s">
        <v>1138</v>
      </c>
      <c r="I1" s="123" t="s">
        <v>1137</v>
      </c>
      <c r="J1" s="122" t="s">
        <v>1136</v>
      </c>
      <c r="K1" s="121" t="s">
        <v>1135</v>
      </c>
      <c r="L1" s="120" t="s">
        <v>1134</v>
      </c>
      <c r="M1" s="119" t="s">
        <v>1133</v>
      </c>
      <c r="N1" s="118" t="s">
        <v>1132</v>
      </c>
      <c r="O1" s="118" t="s">
        <v>1131</v>
      </c>
      <c r="P1" s="117" t="s">
        <v>1130</v>
      </c>
      <c r="Q1" s="117" t="s">
        <v>1129</v>
      </c>
      <c r="R1" s="116" t="s">
        <v>1128</v>
      </c>
      <c r="S1" s="116" t="s">
        <v>1127</v>
      </c>
      <c r="T1" s="115" t="s">
        <v>1126</v>
      </c>
      <c r="U1" s="115" t="s">
        <v>1125</v>
      </c>
      <c r="V1" s="114" t="s">
        <v>1124</v>
      </c>
      <c r="W1" s="114" t="s">
        <v>1123</v>
      </c>
      <c r="X1" s="113" t="s">
        <v>1122</v>
      </c>
      <c r="Y1" s="113" t="s">
        <v>1121</v>
      </c>
    </row>
    <row r="2" spans="1:25" s="59" customFormat="1" ht="66.75" customHeight="1" x14ac:dyDescent="0.25">
      <c r="A2" s="111"/>
      <c r="B2" s="111" t="s">
        <v>1120</v>
      </c>
      <c r="C2" s="110"/>
      <c r="D2" s="110"/>
      <c r="E2" s="110"/>
      <c r="F2" s="110"/>
      <c r="G2" s="110"/>
      <c r="H2" s="110"/>
      <c r="I2" s="110"/>
      <c r="J2" s="109">
        <f>AVERAGE(J5,J30,J73,J106,J146,J176,J217)</f>
        <v>23.6968537414966</v>
      </c>
      <c r="K2" s="108"/>
      <c r="L2" s="109">
        <f>AVERAGE(L5,L30,L73,L106,L146,L176,L217)</f>
        <v>23.6968537414966</v>
      </c>
      <c r="M2" s="108"/>
      <c r="N2" s="109">
        <f>AVERAGE(N5,N30,N73,N106,N146,N176,N217)</f>
        <v>23.110119047619047</v>
      </c>
      <c r="O2" s="108"/>
      <c r="P2" s="109">
        <f>AVERAGE(P5,P30,P73,P106,P146,P176,P217)</f>
        <v>23.110119047619047</v>
      </c>
      <c r="Q2" s="108"/>
      <c r="R2" s="109">
        <f>AVERAGE(R5,R30,R73,R106,R146,R176,R217)</f>
        <v>23.110119047619047</v>
      </c>
      <c r="S2" s="106"/>
      <c r="T2" s="107"/>
      <c r="U2" s="106"/>
      <c r="V2" s="109"/>
      <c r="W2" s="108"/>
      <c r="X2" s="107"/>
      <c r="Y2" s="106"/>
    </row>
    <row r="3" spans="1:25" s="9" customFormat="1" ht="66.75" customHeight="1" x14ac:dyDescent="0.25">
      <c r="A3" s="111"/>
      <c r="B3" s="112" t="s">
        <v>1119</v>
      </c>
      <c r="C3" s="110"/>
      <c r="D3" s="110"/>
      <c r="E3" s="110"/>
      <c r="F3" s="110"/>
      <c r="G3" s="110"/>
      <c r="H3" s="110"/>
      <c r="I3" s="110"/>
      <c r="J3" s="109">
        <f>AVERAGE(J5,J30,J73,J106,J146,J176,J217,J250)</f>
        <v>24.762524801587304</v>
      </c>
      <c r="K3" s="108"/>
      <c r="L3" s="109"/>
      <c r="M3" s="108"/>
      <c r="N3" s="109"/>
      <c r="O3" s="108"/>
      <c r="P3" s="109"/>
      <c r="Q3" s="108"/>
      <c r="R3" s="109"/>
      <c r="S3" s="108"/>
      <c r="T3" s="109"/>
      <c r="U3" s="108"/>
      <c r="V3" s="109"/>
      <c r="W3" s="108"/>
      <c r="X3" s="109"/>
      <c r="Y3" s="108"/>
    </row>
    <row r="4" spans="1:25" s="59" customFormat="1" ht="66.75" customHeight="1" x14ac:dyDescent="0.25">
      <c r="A4" s="111"/>
      <c r="B4" s="111"/>
      <c r="C4" s="110"/>
      <c r="D4" s="15"/>
      <c r="E4" s="15"/>
      <c r="F4" s="110"/>
      <c r="G4" s="110"/>
      <c r="H4" s="110"/>
      <c r="I4" s="110"/>
      <c r="J4" s="109"/>
      <c r="K4" s="108"/>
      <c r="L4" s="109"/>
      <c r="M4" s="108"/>
      <c r="N4" s="109"/>
      <c r="O4" s="108"/>
      <c r="P4" s="109"/>
      <c r="Q4" s="108"/>
      <c r="R4" s="109"/>
      <c r="S4" s="106"/>
      <c r="T4" s="107"/>
      <c r="U4" s="106"/>
      <c r="V4" s="109"/>
      <c r="W4" s="108"/>
      <c r="X4" s="107"/>
      <c r="Y4" s="106"/>
    </row>
    <row r="5" spans="1:25" s="49" customFormat="1" ht="104.25" customHeight="1" x14ac:dyDescent="0.25">
      <c r="A5" s="19"/>
      <c r="B5" s="20" t="s">
        <v>1118</v>
      </c>
      <c r="C5" s="19"/>
      <c r="D5" s="19"/>
      <c r="E5" s="19"/>
      <c r="F5" s="52" t="s">
        <v>1117</v>
      </c>
      <c r="G5" s="19"/>
      <c r="H5" s="19"/>
      <c r="I5" s="19"/>
      <c r="J5" s="51">
        <f>AVERAGE(J6,J12,J19,J25)</f>
        <v>14.583333333333332</v>
      </c>
      <c r="K5" s="50"/>
      <c r="L5" s="51">
        <f>AVERAGE(L6,L12,L19,L25)</f>
        <v>14.583333333333332</v>
      </c>
      <c r="M5" s="50"/>
      <c r="N5" s="51">
        <f>AVERAGE(N6,N12,N19,N25)</f>
        <v>14.583333333333332</v>
      </c>
      <c r="O5" s="50"/>
      <c r="P5" s="51">
        <f>AVERAGE(P6,P12,P19,P25)</f>
        <v>14.583333333333332</v>
      </c>
      <c r="Q5" s="50"/>
      <c r="R5" s="51">
        <f>AVERAGE(R6,R12,R19,R25)</f>
        <v>14.583333333333332</v>
      </c>
      <c r="S5" s="50"/>
      <c r="T5" s="51"/>
      <c r="U5" s="50"/>
      <c r="V5" s="18" t="e">
        <f>AVERAGE(V6,V12,V19,V25)</f>
        <v>#DIV/0!</v>
      </c>
      <c r="W5" s="17"/>
      <c r="X5" s="51"/>
      <c r="Y5" s="50"/>
    </row>
    <row r="6" spans="1:25" s="49" customFormat="1" ht="104.25" customHeight="1" x14ac:dyDescent="0.25">
      <c r="A6" s="19"/>
      <c r="B6" s="105"/>
      <c r="C6" s="20" t="s">
        <v>1116</v>
      </c>
      <c r="D6" s="19"/>
      <c r="E6" s="19"/>
      <c r="F6" s="52" t="s">
        <v>1115</v>
      </c>
      <c r="G6" s="19"/>
      <c r="H6" s="19"/>
      <c r="I6" s="19"/>
      <c r="J6" s="51">
        <f>AVERAGE(J7:J11)</f>
        <v>0</v>
      </c>
      <c r="K6" s="50"/>
      <c r="L6" s="51">
        <f>AVERAGE(L7:L11)</f>
        <v>0</v>
      </c>
      <c r="M6" s="50"/>
      <c r="N6" s="50">
        <f>AVERAGE(N7:N11)</f>
        <v>0</v>
      </c>
      <c r="O6" s="50"/>
      <c r="P6" s="50">
        <f>AVERAGE(P7:P11)</f>
        <v>0</v>
      </c>
      <c r="Q6" s="50"/>
      <c r="R6" s="50">
        <f>AVERAGE(R7:R11)</f>
        <v>0</v>
      </c>
      <c r="S6" s="50"/>
      <c r="T6" s="50"/>
      <c r="U6" s="50"/>
      <c r="V6" s="17" t="e">
        <f>AVERAGE(V7:V11)</f>
        <v>#DIV/0!</v>
      </c>
      <c r="W6" s="17"/>
      <c r="X6" s="50"/>
      <c r="Y6" s="50"/>
    </row>
    <row r="7" spans="1:25" ht="284.25" customHeight="1" x14ac:dyDescent="0.25">
      <c r="A7" s="4">
        <v>1</v>
      </c>
      <c r="B7" s="104"/>
      <c r="C7" s="4"/>
      <c r="D7" s="8" t="s">
        <v>1114</v>
      </c>
      <c r="E7" s="8"/>
      <c r="F7" s="7" t="s">
        <v>1113</v>
      </c>
      <c r="G7" s="7" t="s">
        <v>1032</v>
      </c>
      <c r="H7" s="7" t="s">
        <v>1031</v>
      </c>
      <c r="I7" s="7" t="s">
        <v>1030</v>
      </c>
      <c r="J7" s="55">
        <v>0</v>
      </c>
      <c r="K7" s="5" t="s">
        <v>1112</v>
      </c>
      <c r="L7" s="55">
        <v>0</v>
      </c>
      <c r="M7" s="5"/>
      <c r="N7" s="55">
        <v>0</v>
      </c>
      <c r="O7" s="28"/>
      <c r="P7" s="55">
        <v>0</v>
      </c>
      <c r="Q7" s="28"/>
      <c r="R7" s="55">
        <v>0</v>
      </c>
      <c r="S7" s="28"/>
      <c r="T7" s="55"/>
      <c r="U7" s="28"/>
      <c r="V7" s="84"/>
      <c r="W7" s="5"/>
      <c r="X7" s="55"/>
      <c r="Y7" s="28"/>
    </row>
    <row r="8" spans="1:25" ht="75" x14ac:dyDescent="0.25">
      <c r="A8" s="4">
        <v>2</v>
      </c>
      <c r="B8" s="104"/>
      <c r="C8" s="4"/>
      <c r="D8" s="8" t="s">
        <v>1111</v>
      </c>
      <c r="E8" s="8"/>
      <c r="F8" s="7" t="s">
        <v>1110</v>
      </c>
      <c r="G8" s="7" t="s">
        <v>1109</v>
      </c>
      <c r="H8" s="7" t="s">
        <v>1095</v>
      </c>
      <c r="I8" s="7" t="s">
        <v>1094</v>
      </c>
      <c r="J8" s="58">
        <v>0</v>
      </c>
      <c r="K8" s="24" t="s">
        <v>1108</v>
      </c>
      <c r="L8" s="58">
        <v>0</v>
      </c>
      <c r="M8" s="24"/>
      <c r="N8" s="58">
        <v>0</v>
      </c>
      <c r="O8" s="35"/>
      <c r="P8" s="58">
        <v>0</v>
      </c>
      <c r="Q8" s="35"/>
      <c r="R8" s="58">
        <v>0</v>
      </c>
      <c r="S8" s="35"/>
      <c r="T8" s="58"/>
      <c r="U8" s="35"/>
      <c r="V8" s="25"/>
      <c r="W8" s="24"/>
      <c r="X8" s="58"/>
      <c r="Y8" s="35"/>
    </row>
    <row r="9" spans="1:25" ht="180" x14ac:dyDescent="0.25">
      <c r="A9" s="4">
        <v>3</v>
      </c>
      <c r="B9" s="104"/>
      <c r="C9" s="4"/>
      <c r="D9" s="8" t="s">
        <v>1107</v>
      </c>
      <c r="E9" s="8"/>
      <c r="F9" s="7" t="s">
        <v>1106</v>
      </c>
      <c r="G9" s="7" t="s">
        <v>1105</v>
      </c>
      <c r="H9" s="7" t="s">
        <v>1104</v>
      </c>
      <c r="I9" s="7" t="s">
        <v>1103</v>
      </c>
      <c r="J9" s="55">
        <v>0</v>
      </c>
      <c r="K9" s="5" t="s">
        <v>1102</v>
      </c>
      <c r="L9" s="55">
        <v>0</v>
      </c>
      <c r="M9" s="5"/>
      <c r="N9" s="55">
        <v>0</v>
      </c>
      <c r="O9" s="28"/>
      <c r="P9" s="55">
        <v>0</v>
      </c>
      <c r="Q9" s="28"/>
      <c r="R9" s="55">
        <v>0</v>
      </c>
      <c r="S9" s="28"/>
      <c r="T9" s="55"/>
      <c r="U9" s="28"/>
      <c r="V9" s="5"/>
      <c r="W9" s="5"/>
      <c r="X9" s="55"/>
      <c r="Y9" s="28"/>
    </row>
    <row r="10" spans="1:25" ht="165" x14ac:dyDescent="0.25">
      <c r="A10" s="4">
        <v>4</v>
      </c>
      <c r="B10" s="104"/>
      <c r="C10" s="4"/>
      <c r="D10" s="8" t="s">
        <v>1101</v>
      </c>
      <c r="E10" s="8"/>
      <c r="F10" s="7" t="s">
        <v>1100</v>
      </c>
      <c r="G10" s="7" t="s">
        <v>1032</v>
      </c>
      <c r="H10" s="7" t="s">
        <v>1031</v>
      </c>
      <c r="I10" s="7" t="s">
        <v>1030</v>
      </c>
      <c r="J10" s="28">
        <v>0</v>
      </c>
      <c r="K10" s="5" t="s">
        <v>1099</v>
      </c>
      <c r="L10" s="28">
        <v>0</v>
      </c>
      <c r="M10" s="5"/>
      <c r="N10" s="28">
        <v>0</v>
      </c>
      <c r="O10" s="28"/>
      <c r="P10" s="28">
        <v>0</v>
      </c>
      <c r="Q10" s="28"/>
      <c r="R10" s="28">
        <v>0</v>
      </c>
      <c r="S10" s="28"/>
      <c r="T10" s="28"/>
      <c r="U10" s="28"/>
      <c r="V10" s="5"/>
      <c r="W10" s="5"/>
      <c r="X10" s="28"/>
      <c r="Y10" s="5"/>
    </row>
    <row r="11" spans="1:25" ht="75" x14ac:dyDescent="0.25">
      <c r="A11" s="4">
        <v>5</v>
      </c>
      <c r="B11" s="104"/>
      <c r="C11" s="4"/>
      <c r="D11" s="8" t="s">
        <v>1098</v>
      </c>
      <c r="E11" s="8"/>
      <c r="F11" s="7" t="s">
        <v>1097</v>
      </c>
      <c r="G11" s="7" t="s">
        <v>1096</v>
      </c>
      <c r="H11" s="7" t="s">
        <v>1095</v>
      </c>
      <c r="I11" s="7" t="s">
        <v>1094</v>
      </c>
      <c r="J11" s="55">
        <v>0</v>
      </c>
      <c r="K11" s="5" t="s">
        <v>1093</v>
      </c>
      <c r="L11" s="55">
        <v>0</v>
      </c>
      <c r="M11" s="5"/>
      <c r="N11" s="55">
        <v>0</v>
      </c>
      <c r="O11" s="28"/>
      <c r="P11" s="55">
        <v>0</v>
      </c>
      <c r="Q11" s="28"/>
      <c r="R11" s="55">
        <v>0</v>
      </c>
      <c r="S11" s="28"/>
      <c r="T11" s="55"/>
      <c r="U11" s="28"/>
      <c r="V11" s="5"/>
      <c r="W11" s="5"/>
      <c r="X11" s="55"/>
      <c r="Y11" s="28"/>
    </row>
    <row r="12" spans="1:25" s="49" customFormat="1" ht="45" x14ac:dyDescent="0.25">
      <c r="A12" s="19"/>
      <c r="B12" s="103"/>
      <c r="C12" s="20" t="s">
        <v>1092</v>
      </c>
      <c r="D12" s="20"/>
      <c r="E12" s="20"/>
      <c r="F12" s="52" t="s">
        <v>1091</v>
      </c>
      <c r="G12" s="52"/>
      <c r="H12" s="52"/>
      <c r="I12" s="52"/>
      <c r="J12" s="51">
        <f>AVERAGE(J13:J18)</f>
        <v>41.666666666666664</v>
      </c>
      <c r="K12" s="50"/>
      <c r="L12" s="51">
        <f>AVERAGE(L13:L18)</f>
        <v>41.666666666666664</v>
      </c>
      <c r="M12" s="50"/>
      <c r="N12" s="51">
        <f>AVERAGE(N13:N18)</f>
        <v>41.666666666666664</v>
      </c>
      <c r="O12" s="50"/>
      <c r="P12" s="51">
        <f>AVERAGE(P13:P18)</f>
        <v>41.666666666666664</v>
      </c>
      <c r="Q12" s="50"/>
      <c r="R12" s="51">
        <f>AVERAGE(R13:R18)</f>
        <v>41.666666666666664</v>
      </c>
      <c r="S12" s="50"/>
      <c r="T12" s="51"/>
      <c r="U12" s="50"/>
      <c r="V12" s="18" t="e">
        <f>AVERAGE(V13:V18)</f>
        <v>#DIV/0!</v>
      </c>
      <c r="W12" s="17"/>
      <c r="X12" s="51"/>
      <c r="Y12" s="50"/>
    </row>
    <row r="13" spans="1:25" ht="120" x14ac:dyDescent="0.25">
      <c r="A13" s="4">
        <v>6</v>
      </c>
      <c r="B13" s="4"/>
      <c r="C13" s="4"/>
      <c r="D13" s="8" t="s">
        <v>1090</v>
      </c>
      <c r="E13" s="8"/>
      <c r="F13" s="7" t="s">
        <v>1089</v>
      </c>
      <c r="G13" s="7" t="s">
        <v>1032</v>
      </c>
      <c r="H13" s="7" t="s">
        <v>1031</v>
      </c>
      <c r="I13" s="7" t="s">
        <v>1030</v>
      </c>
      <c r="J13" s="58">
        <v>0</v>
      </c>
      <c r="K13" s="5" t="s">
        <v>1088</v>
      </c>
      <c r="L13" s="58">
        <v>0</v>
      </c>
      <c r="M13" s="5"/>
      <c r="N13" s="58">
        <v>0</v>
      </c>
      <c r="O13" s="35"/>
      <c r="P13" s="58">
        <v>0</v>
      </c>
      <c r="Q13" s="35"/>
      <c r="R13" s="58">
        <v>0</v>
      </c>
      <c r="S13" s="31"/>
      <c r="T13" s="58"/>
      <c r="U13" s="31"/>
      <c r="V13" s="63"/>
      <c r="W13" s="63"/>
      <c r="X13" s="58"/>
      <c r="Y13" s="31"/>
    </row>
    <row r="14" spans="1:25" ht="135" x14ac:dyDescent="0.25">
      <c r="A14" s="4">
        <v>7</v>
      </c>
      <c r="B14" s="4"/>
      <c r="C14" s="4"/>
      <c r="D14" s="8" t="s">
        <v>1087</v>
      </c>
      <c r="E14" s="8"/>
      <c r="F14" s="7" t="s">
        <v>1086</v>
      </c>
      <c r="G14" s="7" t="s">
        <v>1032</v>
      </c>
      <c r="H14" s="7" t="s">
        <v>1031</v>
      </c>
      <c r="I14" s="7" t="s">
        <v>1030</v>
      </c>
      <c r="J14" s="58">
        <v>0</v>
      </c>
      <c r="K14" s="5" t="s">
        <v>1085</v>
      </c>
      <c r="L14" s="58">
        <v>0</v>
      </c>
      <c r="M14" s="5"/>
      <c r="N14" s="58">
        <v>0</v>
      </c>
      <c r="O14" s="35"/>
      <c r="P14" s="58">
        <v>0</v>
      </c>
      <c r="Q14" s="35"/>
      <c r="R14" s="58">
        <v>0</v>
      </c>
      <c r="S14" s="35"/>
      <c r="T14" s="58"/>
      <c r="U14" s="35"/>
      <c r="V14" s="102"/>
      <c r="W14" s="24"/>
      <c r="X14" s="58"/>
      <c r="Y14" s="24"/>
    </row>
    <row r="15" spans="1:25" ht="120" x14ac:dyDescent="0.25">
      <c r="A15" s="4">
        <v>8</v>
      </c>
      <c r="B15" s="4"/>
      <c r="C15" s="4"/>
      <c r="D15" s="8" t="s">
        <v>1084</v>
      </c>
      <c r="E15" s="8"/>
      <c r="F15" s="7" t="s">
        <v>1083</v>
      </c>
      <c r="G15" s="7" t="s">
        <v>1032</v>
      </c>
      <c r="H15" s="7" t="s">
        <v>1031</v>
      </c>
      <c r="I15" s="7" t="s">
        <v>1030</v>
      </c>
      <c r="J15" s="58">
        <v>100</v>
      </c>
      <c r="K15" s="25" t="s">
        <v>1082</v>
      </c>
      <c r="L15" s="58">
        <v>100</v>
      </c>
      <c r="M15" s="25"/>
      <c r="N15" s="58">
        <v>100</v>
      </c>
      <c r="O15" s="35"/>
      <c r="P15" s="58">
        <v>100</v>
      </c>
      <c r="Q15" s="35"/>
      <c r="R15" s="58">
        <v>100</v>
      </c>
      <c r="S15" s="35"/>
      <c r="T15" s="58"/>
      <c r="U15" s="35"/>
      <c r="V15" s="102"/>
      <c r="W15" s="24"/>
      <c r="X15" s="58"/>
      <c r="Y15" s="35"/>
    </row>
    <row r="16" spans="1:25" ht="135" x14ac:dyDescent="0.25">
      <c r="A16" s="4">
        <v>9</v>
      </c>
      <c r="B16" s="4"/>
      <c r="C16" s="4"/>
      <c r="D16" s="8" t="s">
        <v>1081</v>
      </c>
      <c r="E16" s="8"/>
      <c r="F16" s="7" t="s">
        <v>1080</v>
      </c>
      <c r="G16" s="7" t="s">
        <v>1076</v>
      </c>
      <c r="H16" s="7" t="s">
        <v>1070</v>
      </c>
      <c r="I16" s="7" t="s">
        <v>1075</v>
      </c>
      <c r="J16" s="58">
        <v>100</v>
      </c>
      <c r="K16" s="5" t="s">
        <v>1079</v>
      </c>
      <c r="L16" s="58">
        <v>100</v>
      </c>
      <c r="M16" s="5"/>
      <c r="N16" s="58">
        <v>100</v>
      </c>
      <c r="O16" s="35"/>
      <c r="P16" s="58">
        <v>100</v>
      </c>
      <c r="Q16" s="35"/>
      <c r="R16" s="58">
        <v>100</v>
      </c>
      <c r="S16" s="35"/>
      <c r="T16" s="58"/>
      <c r="U16" s="35"/>
      <c r="V16" s="25"/>
      <c r="W16" s="24"/>
      <c r="X16" s="58"/>
      <c r="Y16" s="35"/>
    </row>
    <row r="17" spans="1:25" ht="135" x14ac:dyDescent="0.25">
      <c r="A17" s="4">
        <v>10</v>
      </c>
      <c r="B17" s="4"/>
      <c r="C17" s="4"/>
      <c r="D17" s="8" t="s">
        <v>1078</v>
      </c>
      <c r="E17" s="8"/>
      <c r="F17" s="7" t="s">
        <v>1077</v>
      </c>
      <c r="G17" s="7" t="s">
        <v>1076</v>
      </c>
      <c r="H17" s="7" t="s">
        <v>1070</v>
      </c>
      <c r="I17" s="7" t="s">
        <v>1075</v>
      </c>
      <c r="J17" s="58">
        <v>50</v>
      </c>
      <c r="K17" s="24" t="s">
        <v>1074</v>
      </c>
      <c r="L17" s="58">
        <v>50</v>
      </c>
      <c r="M17" s="24"/>
      <c r="N17" s="58">
        <v>50</v>
      </c>
      <c r="O17" s="35"/>
      <c r="P17" s="58">
        <v>50</v>
      </c>
      <c r="Q17" s="35"/>
      <c r="R17" s="58">
        <v>50</v>
      </c>
      <c r="S17" s="35"/>
      <c r="T17" s="58"/>
      <c r="U17" s="35"/>
      <c r="V17" s="25"/>
      <c r="W17" s="24"/>
      <c r="X17" s="58"/>
      <c r="Y17" s="35"/>
    </row>
    <row r="18" spans="1:25" ht="75" x14ac:dyDescent="0.25">
      <c r="A18" s="4">
        <v>11</v>
      </c>
      <c r="B18" s="4"/>
      <c r="C18" s="4"/>
      <c r="D18" s="8" t="s">
        <v>1073</v>
      </c>
      <c r="E18" s="8"/>
      <c r="F18" s="7" t="s">
        <v>1072</v>
      </c>
      <c r="G18" s="7" t="s">
        <v>1071</v>
      </c>
      <c r="H18" s="7" t="s">
        <v>1070</v>
      </c>
      <c r="I18" s="7" t="s">
        <v>1069</v>
      </c>
      <c r="J18" s="58">
        <v>0</v>
      </c>
      <c r="K18" s="24" t="s">
        <v>1068</v>
      </c>
      <c r="L18" s="58">
        <v>0</v>
      </c>
      <c r="M18" s="24"/>
      <c r="N18" s="58">
        <v>0</v>
      </c>
      <c r="O18" s="35"/>
      <c r="P18" s="58">
        <v>0</v>
      </c>
      <c r="Q18" s="35"/>
      <c r="R18" s="58">
        <v>0</v>
      </c>
      <c r="S18" s="35"/>
      <c r="T18" s="58"/>
      <c r="U18" s="35"/>
      <c r="V18" s="25"/>
      <c r="W18" s="24"/>
      <c r="X18" s="58"/>
      <c r="Y18" s="35"/>
    </row>
    <row r="19" spans="1:25" s="49" customFormat="1" ht="87" customHeight="1" x14ac:dyDescent="0.25">
      <c r="A19" s="19"/>
      <c r="B19" s="19"/>
      <c r="C19" s="20" t="s">
        <v>1067</v>
      </c>
      <c r="D19" s="20"/>
      <c r="E19" s="20"/>
      <c r="F19" s="52" t="s">
        <v>1066</v>
      </c>
      <c r="G19" s="52"/>
      <c r="H19" s="52"/>
      <c r="I19" s="52"/>
      <c r="J19" s="51">
        <f>AVERAGE(J20:J25)</f>
        <v>16.666666666666668</v>
      </c>
      <c r="K19" s="50"/>
      <c r="L19" s="51">
        <f>AVERAGE(L20:L25)</f>
        <v>16.666666666666668</v>
      </c>
      <c r="M19" s="50"/>
      <c r="N19" s="51">
        <f>AVERAGE(N20:N25)</f>
        <v>16.666666666666668</v>
      </c>
      <c r="O19" s="50"/>
      <c r="P19" s="51">
        <f>AVERAGE(P20:P25)</f>
        <v>16.666666666666668</v>
      </c>
      <c r="Q19" s="50"/>
      <c r="R19" s="51">
        <f>AVERAGE(R20:R25)</f>
        <v>16.666666666666668</v>
      </c>
      <c r="S19" s="50"/>
      <c r="T19" s="51"/>
      <c r="U19" s="50"/>
      <c r="V19" s="17" t="e">
        <f>AVERAGE(V20:V24)</f>
        <v>#DIV/0!</v>
      </c>
      <c r="W19" s="17"/>
      <c r="X19" s="51"/>
      <c r="Y19" s="50"/>
    </row>
    <row r="20" spans="1:25" ht="165" x14ac:dyDescent="0.25">
      <c r="A20" s="4">
        <v>12</v>
      </c>
      <c r="B20" s="4"/>
      <c r="D20" s="8" t="s">
        <v>1065</v>
      </c>
      <c r="E20" s="8"/>
      <c r="F20" s="7" t="s">
        <v>1064</v>
      </c>
      <c r="G20" s="7" t="s">
        <v>215</v>
      </c>
      <c r="H20" s="7" t="s">
        <v>1063</v>
      </c>
      <c r="I20" s="7" t="s">
        <v>54</v>
      </c>
      <c r="J20" s="25">
        <v>100</v>
      </c>
      <c r="K20" s="24" t="s">
        <v>1062</v>
      </c>
      <c r="L20" s="25">
        <v>100</v>
      </c>
      <c r="M20" s="24"/>
      <c r="N20" s="25">
        <v>100</v>
      </c>
      <c r="O20" s="24"/>
      <c r="P20" s="25">
        <v>100</v>
      </c>
      <c r="Q20" s="24"/>
      <c r="R20" s="25">
        <v>100</v>
      </c>
      <c r="S20" s="24"/>
      <c r="T20" s="25"/>
      <c r="U20" s="24"/>
      <c r="V20" s="25"/>
      <c r="W20" s="24"/>
      <c r="X20" s="25"/>
      <c r="Y20" s="24"/>
    </row>
    <row r="21" spans="1:25" ht="165" x14ac:dyDescent="0.25">
      <c r="A21" s="4">
        <v>13</v>
      </c>
      <c r="B21" s="4"/>
      <c r="C21" s="4"/>
      <c r="D21" s="8" t="s">
        <v>1061</v>
      </c>
      <c r="E21" s="8"/>
      <c r="F21" s="7" t="s">
        <v>1060</v>
      </c>
      <c r="G21" s="7" t="s">
        <v>1059</v>
      </c>
      <c r="H21" s="7" t="s">
        <v>1058</v>
      </c>
      <c r="I21" s="7" t="s">
        <v>1053</v>
      </c>
      <c r="J21" s="58">
        <v>0</v>
      </c>
      <c r="K21" s="24"/>
      <c r="L21" s="58">
        <v>0</v>
      </c>
      <c r="M21" s="24"/>
      <c r="N21" s="58">
        <v>0</v>
      </c>
      <c r="O21" s="35"/>
      <c r="P21" s="58">
        <v>0</v>
      </c>
      <c r="Q21" s="58"/>
      <c r="R21" s="58">
        <v>0</v>
      </c>
      <c r="S21" s="35"/>
      <c r="T21" s="58"/>
      <c r="U21" s="35"/>
      <c r="V21" s="25"/>
      <c r="W21" s="24"/>
      <c r="X21" s="58"/>
      <c r="Y21" s="35"/>
    </row>
    <row r="22" spans="1:25" ht="135" x14ac:dyDescent="0.25">
      <c r="A22" s="4">
        <v>14</v>
      </c>
      <c r="B22" s="4"/>
      <c r="C22" s="4"/>
      <c r="D22" s="8" t="s">
        <v>1057</v>
      </c>
      <c r="E22" s="8"/>
      <c r="F22" s="7" t="s">
        <v>1056</v>
      </c>
      <c r="G22" s="7" t="s">
        <v>1055</v>
      </c>
      <c r="H22" s="7" t="s">
        <v>1054</v>
      </c>
      <c r="I22" s="7" t="s">
        <v>1053</v>
      </c>
      <c r="J22" s="58">
        <v>0</v>
      </c>
      <c r="K22" s="24" t="s">
        <v>1052</v>
      </c>
      <c r="L22" s="58">
        <v>0</v>
      </c>
      <c r="M22" s="24"/>
      <c r="N22" s="58">
        <v>0</v>
      </c>
      <c r="O22" s="35"/>
      <c r="P22" s="58">
        <v>0</v>
      </c>
      <c r="Q22" s="35"/>
      <c r="R22" s="58">
        <v>0</v>
      </c>
      <c r="S22" s="35"/>
      <c r="T22" s="58"/>
      <c r="U22" s="35"/>
      <c r="V22" s="24"/>
      <c r="W22" s="24"/>
      <c r="X22" s="58"/>
      <c r="Y22" s="35"/>
    </row>
    <row r="23" spans="1:25" ht="135" x14ac:dyDescent="0.25">
      <c r="A23" s="4">
        <v>15</v>
      </c>
      <c r="B23" s="4"/>
      <c r="C23" s="4"/>
      <c r="D23" s="8" t="s">
        <v>1051</v>
      </c>
      <c r="E23" s="8"/>
      <c r="F23" s="7" t="s">
        <v>1050</v>
      </c>
      <c r="G23" s="7" t="s">
        <v>1049</v>
      </c>
      <c r="H23" s="7" t="s">
        <v>1048</v>
      </c>
      <c r="I23" s="7" t="s">
        <v>1047</v>
      </c>
      <c r="J23" s="58">
        <v>0</v>
      </c>
      <c r="K23" s="24"/>
      <c r="L23" s="58">
        <v>0</v>
      </c>
      <c r="M23" s="24"/>
      <c r="N23" s="58">
        <v>0</v>
      </c>
      <c r="O23" s="35"/>
      <c r="P23" s="58">
        <v>0</v>
      </c>
      <c r="Q23" s="35"/>
      <c r="R23" s="58">
        <v>0</v>
      </c>
      <c r="S23" s="35"/>
      <c r="T23" s="58"/>
      <c r="U23" s="35"/>
      <c r="V23" s="24"/>
      <c r="W23" s="24"/>
      <c r="X23" s="58"/>
      <c r="Y23" s="35"/>
    </row>
    <row r="24" spans="1:25" ht="135" x14ac:dyDescent="0.25">
      <c r="A24" s="4">
        <v>16</v>
      </c>
      <c r="B24" s="4"/>
      <c r="C24" s="4"/>
      <c r="D24" s="8" t="s">
        <v>1046</v>
      </c>
      <c r="E24" s="8"/>
      <c r="F24" s="7" t="s">
        <v>1045</v>
      </c>
      <c r="G24" s="7" t="s">
        <v>638</v>
      </c>
      <c r="H24" s="7" t="s">
        <v>637</v>
      </c>
      <c r="I24" s="7" t="s">
        <v>636</v>
      </c>
      <c r="J24" s="58">
        <v>0</v>
      </c>
      <c r="K24" s="24" t="s">
        <v>1044</v>
      </c>
      <c r="L24" s="58">
        <v>0</v>
      </c>
      <c r="M24" s="24"/>
      <c r="N24" s="58">
        <v>0</v>
      </c>
      <c r="O24" s="35"/>
      <c r="P24" s="58">
        <v>0</v>
      </c>
      <c r="Q24" s="35"/>
      <c r="R24" s="58">
        <v>0</v>
      </c>
      <c r="S24" s="24"/>
      <c r="T24" s="58"/>
      <c r="U24" s="35"/>
      <c r="V24" s="24"/>
      <c r="W24" s="24"/>
      <c r="X24" s="58"/>
      <c r="Y24" s="35"/>
    </row>
    <row r="25" spans="1:25" s="49" customFormat="1" ht="60" x14ac:dyDescent="0.25">
      <c r="A25" s="19"/>
      <c r="B25" s="19"/>
      <c r="C25" s="20" t="s">
        <v>1043</v>
      </c>
      <c r="D25" s="20"/>
      <c r="E25" s="20"/>
      <c r="F25" s="52" t="s">
        <v>1042</v>
      </c>
      <c r="G25" s="52"/>
      <c r="H25" s="52"/>
      <c r="I25" s="52"/>
      <c r="J25" s="51">
        <f>AVERAGE(J26:J29)</f>
        <v>0</v>
      </c>
      <c r="K25" s="50"/>
      <c r="L25" s="51">
        <f>AVERAGE(L26:L29)</f>
        <v>0</v>
      </c>
      <c r="M25" s="50"/>
      <c r="N25" s="51">
        <f>AVERAGE(N26:N29)</f>
        <v>0</v>
      </c>
      <c r="O25" s="50"/>
      <c r="P25" s="51">
        <f>AVERAGE(P26:P29)</f>
        <v>0</v>
      </c>
      <c r="Q25" s="50"/>
      <c r="R25" s="51">
        <f>AVERAGE(R26:R29)</f>
        <v>0</v>
      </c>
      <c r="S25" s="50"/>
      <c r="T25" s="51"/>
      <c r="U25" s="50"/>
      <c r="V25" s="18" t="e">
        <f>AVERAGE(V26:V29)</f>
        <v>#DIV/0!</v>
      </c>
      <c r="W25" s="17"/>
      <c r="X25" s="51"/>
      <c r="Y25" s="50"/>
    </row>
    <row r="26" spans="1:25" ht="45" x14ac:dyDescent="0.25">
      <c r="A26" s="4">
        <v>17</v>
      </c>
      <c r="B26" s="4"/>
      <c r="C26" s="4"/>
      <c r="D26" s="8" t="s">
        <v>1041</v>
      </c>
      <c r="E26" s="8"/>
      <c r="F26" s="7" t="s">
        <v>1040</v>
      </c>
      <c r="G26" s="7" t="s">
        <v>505</v>
      </c>
      <c r="H26" s="7" t="s">
        <v>1039</v>
      </c>
      <c r="I26" s="7" t="s">
        <v>1038</v>
      </c>
      <c r="J26" s="58">
        <v>0</v>
      </c>
      <c r="K26" s="24" t="s">
        <v>1037</v>
      </c>
      <c r="L26" s="58">
        <v>0</v>
      </c>
      <c r="M26" s="24"/>
      <c r="N26" s="58">
        <v>0</v>
      </c>
      <c r="O26" s="35"/>
      <c r="P26" s="58">
        <v>0</v>
      </c>
      <c r="Q26" s="35"/>
      <c r="R26" s="58">
        <v>0</v>
      </c>
      <c r="S26" s="35"/>
      <c r="T26" s="58"/>
      <c r="U26" s="35"/>
      <c r="V26" s="24"/>
      <c r="W26" s="24"/>
      <c r="X26" s="58"/>
      <c r="Y26" s="35"/>
    </row>
    <row r="27" spans="1:25" ht="180" x14ac:dyDescent="0.25">
      <c r="A27" s="4">
        <v>18</v>
      </c>
      <c r="B27" s="4"/>
      <c r="C27" s="4"/>
      <c r="D27" s="8" t="s">
        <v>1036</v>
      </c>
      <c r="E27" s="8"/>
      <c r="F27" s="7" t="s">
        <v>1035</v>
      </c>
      <c r="G27" s="7" t="s">
        <v>1032</v>
      </c>
      <c r="H27" s="7" t="s">
        <v>1031</v>
      </c>
      <c r="I27" s="7" t="s">
        <v>1030</v>
      </c>
      <c r="J27" s="58">
        <v>0</v>
      </c>
      <c r="K27" s="5" t="s">
        <v>1034</v>
      </c>
      <c r="L27" s="58">
        <v>0</v>
      </c>
      <c r="M27" s="5"/>
      <c r="N27" s="58">
        <v>0</v>
      </c>
      <c r="O27" s="35"/>
      <c r="P27" s="58">
        <v>0</v>
      </c>
      <c r="Q27" s="35"/>
      <c r="R27" s="58">
        <v>0</v>
      </c>
      <c r="S27" s="35"/>
      <c r="T27" s="58"/>
      <c r="U27" s="35"/>
      <c r="V27" s="24"/>
      <c r="W27" s="24"/>
      <c r="X27" s="58"/>
      <c r="Y27" s="35"/>
    </row>
    <row r="28" spans="1:25" ht="150" x14ac:dyDescent="0.25">
      <c r="A28" s="4">
        <v>19</v>
      </c>
      <c r="B28" s="4"/>
      <c r="C28" s="4"/>
      <c r="D28" s="8" t="s">
        <v>507</v>
      </c>
      <c r="E28" s="8"/>
      <c r="F28" s="7" t="s">
        <v>1033</v>
      </c>
      <c r="G28" s="7" t="s">
        <v>1032</v>
      </c>
      <c r="H28" s="7" t="s">
        <v>1031</v>
      </c>
      <c r="I28" s="7" t="s">
        <v>1030</v>
      </c>
      <c r="J28" s="58">
        <v>0</v>
      </c>
      <c r="K28" s="5" t="s">
        <v>6</v>
      </c>
      <c r="L28" s="58">
        <v>0</v>
      </c>
      <c r="M28" s="5"/>
      <c r="N28" s="58">
        <v>0</v>
      </c>
      <c r="O28" s="35"/>
      <c r="P28" s="58">
        <v>0</v>
      </c>
      <c r="Q28" s="35"/>
      <c r="R28" s="58">
        <v>0</v>
      </c>
      <c r="S28" s="35"/>
      <c r="T28" s="58"/>
      <c r="U28" s="35"/>
      <c r="V28" s="25"/>
      <c r="W28" s="24"/>
      <c r="X28" s="58"/>
      <c r="Y28" s="35"/>
    </row>
    <row r="29" spans="1:25" ht="105" x14ac:dyDescent="0.25">
      <c r="A29" s="4">
        <v>20</v>
      </c>
      <c r="B29" s="4"/>
      <c r="C29" s="4"/>
      <c r="D29" s="8" t="s">
        <v>1029</v>
      </c>
      <c r="E29" s="8"/>
      <c r="F29" s="7" t="s">
        <v>1028</v>
      </c>
      <c r="G29" s="7" t="s">
        <v>1027</v>
      </c>
      <c r="H29" s="7" t="s">
        <v>1026</v>
      </c>
      <c r="I29" s="7" t="s">
        <v>1025</v>
      </c>
      <c r="J29" s="58">
        <v>0</v>
      </c>
      <c r="K29" s="24" t="s">
        <v>1024</v>
      </c>
      <c r="L29" s="58">
        <v>0</v>
      </c>
      <c r="M29" s="24"/>
      <c r="N29" s="58">
        <v>0</v>
      </c>
      <c r="O29" s="35"/>
      <c r="P29" s="58">
        <v>0</v>
      </c>
      <c r="Q29" s="35"/>
      <c r="R29" s="58">
        <v>0</v>
      </c>
      <c r="S29" s="35"/>
      <c r="T29" s="58"/>
      <c r="U29" s="35"/>
      <c r="V29" s="24"/>
      <c r="W29" s="24"/>
      <c r="X29" s="58"/>
      <c r="Y29" s="35"/>
    </row>
    <row r="30" spans="1:25" s="49" customFormat="1" ht="108.75" customHeight="1" x14ac:dyDescent="0.25">
      <c r="A30" s="19"/>
      <c r="B30" s="20" t="s">
        <v>1023</v>
      </c>
      <c r="C30" s="19"/>
      <c r="D30" s="19"/>
      <c r="E30" s="19"/>
      <c r="F30" s="19" t="s">
        <v>1022</v>
      </c>
      <c r="G30" s="19"/>
      <c r="H30" s="19"/>
      <c r="I30" s="19"/>
      <c r="J30" s="51">
        <f>AVERAGE(J31,J41,J60,J66)</f>
        <v>48.690476190476197</v>
      </c>
      <c r="K30" s="50"/>
      <c r="L30" s="51">
        <f>AVERAGE(L31,L41,L60,L66)</f>
        <v>48.690476190476197</v>
      </c>
      <c r="M30" s="50"/>
      <c r="N30" s="51">
        <f>AVERAGE(N31,N41,N60,N66)</f>
        <v>44.583333333333336</v>
      </c>
      <c r="O30" s="50"/>
      <c r="P30" s="51">
        <f>AVERAGE(P31,P41,P60,P66)</f>
        <v>44.583333333333336</v>
      </c>
      <c r="Q30" s="50"/>
      <c r="R30" s="51">
        <f>AVERAGE(R31,R41,R60,R66)</f>
        <v>44.583333333333336</v>
      </c>
      <c r="S30" s="50"/>
      <c r="T30" s="51"/>
      <c r="U30" s="50"/>
      <c r="V30" s="18" t="e">
        <f>AVERAGE(V31,V41,V60,V66)</f>
        <v>#DIV/0!</v>
      </c>
      <c r="W30" s="17"/>
      <c r="X30" s="51"/>
      <c r="Y30" s="50"/>
    </row>
    <row r="31" spans="1:25" s="49" customFormat="1" ht="97.5" customHeight="1" x14ac:dyDescent="0.25">
      <c r="A31" s="19"/>
      <c r="B31" s="19"/>
      <c r="C31" s="20" t="s">
        <v>1021</v>
      </c>
      <c r="D31" s="19"/>
      <c r="E31" s="19"/>
      <c r="F31" s="19" t="s">
        <v>1020</v>
      </c>
      <c r="G31" s="19"/>
      <c r="H31" s="19"/>
      <c r="I31" s="19"/>
      <c r="J31" s="51">
        <f>AVERAGE(J32:J35,J38:J40)</f>
        <v>71.428571428571431</v>
      </c>
      <c r="K31" s="50"/>
      <c r="L31" s="51">
        <f>AVERAGE(L32:L35,L38:L40)</f>
        <v>71.428571428571431</v>
      </c>
      <c r="M31" s="50"/>
      <c r="N31" s="51">
        <f>AVERAGE(N32:N35,N38:N40)</f>
        <v>50</v>
      </c>
      <c r="O31" s="50"/>
      <c r="P31" s="51">
        <f>AVERAGE(P32:P35,P38:P40)</f>
        <v>50</v>
      </c>
      <c r="Q31" s="50"/>
      <c r="R31" s="51">
        <f>AVERAGE(R32:R35,R38:R40)</f>
        <v>50</v>
      </c>
      <c r="S31" s="50"/>
      <c r="T31" s="51"/>
      <c r="U31" s="50"/>
      <c r="V31" s="18" t="e">
        <f>AVERAGE(V32:V35,V38:V40)</f>
        <v>#DIV/0!</v>
      </c>
      <c r="W31" s="17"/>
      <c r="X31" s="51"/>
      <c r="Y31" s="50"/>
    </row>
    <row r="32" spans="1:25" ht="117.75" customHeight="1" x14ac:dyDescent="0.25">
      <c r="A32" s="4">
        <v>21</v>
      </c>
      <c r="B32" s="4"/>
      <c r="C32" s="4"/>
      <c r="D32" s="8" t="s">
        <v>498</v>
      </c>
      <c r="E32" s="8"/>
      <c r="F32" s="7" t="s">
        <v>1019</v>
      </c>
      <c r="G32" s="7" t="s">
        <v>1018</v>
      </c>
      <c r="H32" s="7" t="s">
        <v>1017</v>
      </c>
      <c r="I32" s="7" t="s">
        <v>1016</v>
      </c>
      <c r="J32" s="58">
        <v>50</v>
      </c>
      <c r="K32" s="5" t="s">
        <v>1015</v>
      </c>
      <c r="L32" s="58">
        <v>50</v>
      </c>
      <c r="M32" s="5" t="s">
        <v>1014</v>
      </c>
      <c r="N32" s="58">
        <v>0</v>
      </c>
      <c r="O32" s="35" t="s">
        <v>1007</v>
      </c>
      <c r="P32" s="58">
        <v>0</v>
      </c>
      <c r="Q32" s="5"/>
      <c r="R32" s="58">
        <v>0</v>
      </c>
      <c r="S32" s="35"/>
      <c r="T32" s="58"/>
      <c r="U32" s="35"/>
      <c r="V32" s="24"/>
      <c r="W32" s="5"/>
      <c r="X32" s="58"/>
      <c r="Y32" s="28"/>
    </row>
    <row r="33" spans="1:25" ht="90" x14ac:dyDescent="0.25">
      <c r="A33" s="4">
        <v>22</v>
      </c>
      <c r="B33" s="4"/>
      <c r="C33" s="4"/>
      <c r="D33" s="8" t="s">
        <v>1013</v>
      </c>
      <c r="E33" s="8"/>
      <c r="F33" s="7" t="s">
        <v>1012</v>
      </c>
      <c r="G33" s="7" t="s">
        <v>1011</v>
      </c>
      <c r="H33" s="7" t="s">
        <v>1010</v>
      </c>
      <c r="I33" s="7" t="s">
        <v>1009</v>
      </c>
      <c r="J33" s="25">
        <v>50</v>
      </c>
      <c r="K33" s="5" t="s">
        <v>1008</v>
      </c>
      <c r="L33" s="25">
        <v>50</v>
      </c>
      <c r="M33" s="5" t="s">
        <v>1008</v>
      </c>
      <c r="N33" s="58">
        <v>0</v>
      </c>
      <c r="O33" s="35" t="s">
        <v>1007</v>
      </c>
      <c r="P33" s="58">
        <v>0</v>
      </c>
      <c r="Q33" s="35"/>
      <c r="R33" s="58">
        <v>0</v>
      </c>
      <c r="S33" s="35"/>
      <c r="T33" s="25"/>
      <c r="U33" s="35"/>
      <c r="V33" s="24"/>
      <c r="W33" s="24"/>
      <c r="X33" s="25"/>
      <c r="Y33" s="35"/>
    </row>
    <row r="34" spans="1:25" ht="90" x14ac:dyDescent="0.25">
      <c r="A34" s="4">
        <v>23</v>
      </c>
      <c r="B34" s="4"/>
      <c r="C34" s="4"/>
      <c r="D34" s="8" t="s">
        <v>492</v>
      </c>
      <c r="E34" s="8"/>
      <c r="F34" s="7" t="s">
        <v>1006</v>
      </c>
      <c r="G34" s="7" t="s">
        <v>1005</v>
      </c>
      <c r="H34" s="7" t="s">
        <v>1004</v>
      </c>
      <c r="I34" s="7" t="s">
        <v>1003</v>
      </c>
      <c r="J34" s="58">
        <v>100</v>
      </c>
      <c r="K34" s="5" t="s">
        <v>1002</v>
      </c>
      <c r="L34" s="58">
        <v>100</v>
      </c>
      <c r="M34" s="5"/>
      <c r="N34" s="58">
        <v>100</v>
      </c>
      <c r="O34" s="35"/>
      <c r="P34" s="58">
        <v>100</v>
      </c>
      <c r="Q34" s="35"/>
      <c r="R34" s="58">
        <v>100</v>
      </c>
      <c r="S34" s="24"/>
      <c r="T34" s="58"/>
      <c r="U34" s="24"/>
      <c r="V34" s="24"/>
      <c r="W34" s="24"/>
      <c r="X34" s="58"/>
      <c r="Y34" s="35"/>
    </row>
    <row r="35" spans="1:25" s="59" customFormat="1" ht="51.75" x14ac:dyDescent="0.25">
      <c r="A35" s="15">
        <v>24</v>
      </c>
      <c r="B35" s="15"/>
      <c r="C35" s="15"/>
      <c r="D35" s="69" t="s">
        <v>1001</v>
      </c>
      <c r="E35" s="69"/>
      <c r="F35" s="12" t="s">
        <v>1001</v>
      </c>
      <c r="G35" s="12"/>
      <c r="H35" s="12"/>
      <c r="I35" s="12"/>
      <c r="J35" s="61">
        <f>AVERAGE(J36:J37)</f>
        <v>50</v>
      </c>
      <c r="K35" s="10"/>
      <c r="L35" s="61">
        <f>AVERAGE(L36:L37)</f>
        <v>50</v>
      </c>
      <c r="M35" s="10"/>
      <c r="N35" s="61">
        <f>AVERAGE(N36:N37)</f>
        <v>50</v>
      </c>
      <c r="O35" s="60"/>
      <c r="P35" s="61">
        <f>AVERAGE(P36:P37)</f>
        <v>50</v>
      </c>
      <c r="Q35" s="60"/>
      <c r="R35" s="61">
        <f>AVERAGE(R36:R37)</f>
        <v>50</v>
      </c>
      <c r="S35" s="10"/>
      <c r="T35" s="61"/>
      <c r="U35" s="10"/>
      <c r="V35" s="11" t="e">
        <f>AVERAGE(V36:V37)</f>
        <v>#DIV/0!</v>
      </c>
      <c r="W35" s="10"/>
      <c r="X35" s="61"/>
      <c r="Y35" s="60"/>
    </row>
    <row r="36" spans="1:25" ht="90" x14ac:dyDescent="0.25">
      <c r="A36" s="4" t="s">
        <v>1000</v>
      </c>
      <c r="B36" s="4"/>
      <c r="C36" s="4"/>
      <c r="D36" s="8"/>
      <c r="E36" s="8" t="s">
        <v>999</v>
      </c>
      <c r="F36" s="7" t="s">
        <v>998</v>
      </c>
      <c r="G36" s="7" t="s">
        <v>997</v>
      </c>
      <c r="H36" s="7" t="s">
        <v>996</v>
      </c>
      <c r="I36" s="7" t="s">
        <v>995</v>
      </c>
      <c r="J36" s="58">
        <v>0</v>
      </c>
      <c r="K36" s="5" t="s">
        <v>994</v>
      </c>
      <c r="L36" s="58">
        <v>0</v>
      </c>
      <c r="M36" s="5"/>
      <c r="N36" s="58">
        <v>0</v>
      </c>
      <c r="O36" s="35"/>
      <c r="P36" s="58">
        <v>0</v>
      </c>
      <c r="Q36" s="35"/>
      <c r="R36" s="58">
        <v>0</v>
      </c>
      <c r="S36" s="35"/>
      <c r="T36" s="58"/>
      <c r="U36" s="35"/>
      <c r="V36" s="24"/>
      <c r="W36" s="24"/>
      <c r="X36" s="58"/>
      <c r="Y36" s="35"/>
    </row>
    <row r="37" spans="1:25" ht="30" x14ac:dyDescent="0.25">
      <c r="A37" s="4" t="s">
        <v>993</v>
      </c>
      <c r="B37" s="4"/>
      <c r="C37" s="4"/>
      <c r="D37" s="8"/>
      <c r="E37" s="8" t="s">
        <v>992</v>
      </c>
      <c r="F37" s="7" t="s">
        <v>991</v>
      </c>
      <c r="G37" s="7" t="s">
        <v>990</v>
      </c>
      <c r="H37" s="7" t="s">
        <v>989</v>
      </c>
      <c r="I37" s="7" t="s">
        <v>988</v>
      </c>
      <c r="J37" s="58">
        <v>100</v>
      </c>
      <c r="K37" s="5" t="s">
        <v>987</v>
      </c>
      <c r="L37" s="58">
        <v>100</v>
      </c>
      <c r="M37" s="5"/>
      <c r="N37" s="58">
        <v>100</v>
      </c>
      <c r="O37" s="35"/>
      <c r="P37" s="58">
        <v>100</v>
      </c>
      <c r="Q37" s="35"/>
      <c r="R37" s="58">
        <v>100</v>
      </c>
      <c r="S37" s="35"/>
      <c r="T37" s="58"/>
      <c r="U37" s="35"/>
      <c r="V37" s="24"/>
      <c r="W37" s="24"/>
      <c r="X37" s="58"/>
      <c r="Y37" s="35"/>
    </row>
    <row r="38" spans="1:25" ht="90" x14ac:dyDescent="0.25">
      <c r="A38" s="4">
        <v>25</v>
      </c>
      <c r="B38" s="4"/>
      <c r="C38" s="4"/>
      <c r="D38" s="8" t="s">
        <v>986</v>
      </c>
      <c r="E38" s="8"/>
      <c r="F38" s="7" t="s">
        <v>985</v>
      </c>
      <c r="G38" s="7" t="s">
        <v>210</v>
      </c>
      <c r="H38" s="7" t="s">
        <v>984</v>
      </c>
      <c r="I38" s="7" t="s">
        <v>983</v>
      </c>
      <c r="J38" s="25">
        <v>100</v>
      </c>
      <c r="K38" s="5" t="s">
        <v>982</v>
      </c>
      <c r="L38" s="25">
        <v>100</v>
      </c>
      <c r="M38" s="5"/>
      <c r="N38" s="25">
        <v>100</v>
      </c>
      <c r="O38" s="35"/>
      <c r="P38" s="25">
        <v>100</v>
      </c>
      <c r="Q38" s="35"/>
      <c r="R38" s="25">
        <v>100</v>
      </c>
      <c r="S38" s="35"/>
      <c r="T38" s="25"/>
      <c r="U38" s="35"/>
      <c r="V38" s="24"/>
      <c r="W38" s="24"/>
      <c r="X38" s="25"/>
      <c r="Y38" s="35"/>
    </row>
    <row r="39" spans="1:25" ht="135" x14ac:dyDescent="0.25">
      <c r="A39" s="4">
        <v>26</v>
      </c>
      <c r="B39" s="4"/>
      <c r="C39" s="4"/>
      <c r="D39" s="8" t="s">
        <v>981</v>
      </c>
      <c r="E39" s="8"/>
      <c r="F39" s="7" t="s">
        <v>980</v>
      </c>
      <c r="G39" s="7" t="s">
        <v>979</v>
      </c>
      <c r="H39" s="7" t="s">
        <v>974</v>
      </c>
      <c r="I39" s="7" t="s">
        <v>973</v>
      </c>
      <c r="J39" s="58">
        <v>100</v>
      </c>
      <c r="K39" s="5" t="s">
        <v>978</v>
      </c>
      <c r="L39" s="58">
        <v>100</v>
      </c>
      <c r="M39" s="5"/>
      <c r="N39" s="58">
        <v>100</v>
      </c>
      <c r="O39" s="35"/>
      <c r="P39" s="58">
        <v>100</v>
      </c>
      <c r="Q39" s="35"/>
      <c r="R39" s="58">
        <v>100</v>
      </c>
      <c r="S39" s="35"/>
      <c r="T39" s="58"/>
      <c r="U39" s="35"/>
      <c r="V39" s="24"/>
      <c r="W39" s="24"/>
      <c r="X39" s="58"/>
      <c r="Y39" s="24"/>
    </row>
    <row r="40" spans="1:25" ht="120" x14ac:dyDescent="0.25">
      <c r="A40" s="4">
        <v>27</v>
      </c>
      <c r="B40" s="4"/>
      <c r="C40" s="4"/>
      <c r="D40" s="8" t="s">
        <v>977</v>
      </c>
      <c r="E40" s="8"/>
      <c r="F40" s="7" t="s">
        <v>976</v>
      </c>
      <c r="G40" s="7" t="s">
        <v>975</v>
      </c>
      <c r="H40" s="7" t="s">
        <v>974</v>
      </c>
      <c r="I40" s="7" t="s">
        <v>973</v>
      </c>
      <c r="J40" s="58">
        <v>50</v>
      </c>
      <c r="K40" s="5" t="s">
        <v>972</v>
      </c>
      <c r="L40" s="58">
        <v>50</v>
      </c>
      <c r="M40" s="5" t="s">
        <v>972</v>
      </c>
      <c r="N40" s="58">
        <v>0</v>
      </c>
      <c r="O40" s="24" t="s">
        <v>971</v>
      </c>
      <c r="P40" s="58">
        <v>0</v>
      </c>
      <c r="Q40" s="35"/>
      <c r="R40" s="58">
        <v>0</v>
      </c>
      <c r="S40" s="35"/>
      <c r="T40" s="58"/>
      <c r="U40" s="35"/>
      <c r="V40" s="24"/>
      <c r="W40" s="24"/>
      <c r="X40" s="58"/>
      <c r="Y40" s="24"/>
    </row>
    <row r="41" spans="1:25" s="49" customFormat="1" ht="148.5" customHeight="1" x14ac:dyDescent="0.25">
      <c r="A41" s="19"/>
      <c r="B41" s="19"/>
      <c r="C41" s="20" t="s">
        <v>970</v>
      </c>
      <c r="D41" s="19"/>
      <c r="E41" s="19"/>
      <c r="F41" s="19" t="s">
        <v>969</v>
      </c>
      <c r="G41" s="19"/>
      <c r="H41" s="19"/>
      <c r="I41" s="19"/>
      <c r="J41" s="51">
        <f>AVERAGE(J42,J49,J57:J59)</f>
        <v>70</v>
      </c>
      <c r="K41" s="17"/>
      <c r="L41" s="51">
        <f>AVERAGE(L42,L49,L57:L59)</f>
        <v>70</v>
      </c>
      <c r="M41" s="17"/>
      <c r="N41" s="51">
        <f>AVERAGE(N42,N49,N57:N59)</f>
        <v>90</v>
      </c>
      <c r="O41" s="50"/>
      <c r="P41" s="51">
        <f>AVERAGE(P42,P49,P57:P59)</f>
        <v>90</v>
      </c>
      <c r="Q41" s="50"/>
      <c r="R41" s="51">
        <f>AVERAGE(R42,R49,R57:R59)</f>
        <v>90</v>
      </c>
      <c r="S41" s="50"/>
      <c r="T41" s="51"/>
      <c r="U41" s="50"/>
      <c r="V41" s="18" t="e">
        <f>AVERAGE(V42,V49,V57:V59)</f>
        <v>#DIV/0!</v>
      </c>
      <c r="W41" s="17"/>
      <c r="X41" s="51"/>
      <c r="Y41" s="50"/>
    </row>
    <row r="42" spans="1:25" s="59" customFormat="1" ht="148.5" customHeight="1" x14ac:dyDescent="0.3">
      <c r="A42" s="15">
        <v>28</v>
      </c>
      <c r="B42" s="15"/>
      <c r="C42" s="14"/>
      <c r="D42" s="101" t="s">
        <v>968</v>
      </c>
      <c r="E42" s="101"/>
      <c r="F42" s="15" t="s">
        <v>968</v>
      </c>
      <c r="G42" s="15"/>
      <c r="H42" s="15"/>
      <c r="I42" s="15"/>
      <c r="J42" s="61">
        <f>AVERAGE(J43:J48)</f>
        <v>100</v>
      </c>
      <c r="K42" s="10"/>
      <c r="L42" s="61">
        <f>AVERAGE(L43:L48)</f>
        <v>100</v>
      </c>
      <c r="M42" s="10"/>
      <c r="N42" s="61">
        <f>AVERAGE(N43:N48)</f>
        <v>100</v>
      </c>
      <c r="O42" s="60"/>
      <c r="P42" s="61">
        <f>AVERAGE(P43:P48)</f>
        <v>100</v>
      </c>
      <c r="Q42" s="60"/>
      <c r="R42" s="61">
        <f>AVERAGE(R43:R48)</f>
        <v>100</v>
      </c>
      <c r="S42" s="60"/>
      <c r="T42" s="61"/>
      <c r="U42" s="60"/>
      <c r="V42" s="11" t="e">
        <f>AVERAGE(V43:V48)</f>
        <v>#DIV/0!</v>
      </c>
      <c r="W42" s="10"/>
      <c r="X42" s="61"/>
      <c r="Y42" s="60"/>
    </row>
    <row r="43" spans="1:25" ht="75" x14ac:dyDescent="0.25">
      <c r="A43" s="4" t="s">
        <v>967</v>
      </c>
      <c r="B43" s="4"/>
      <c r="C43" s="4"/>
      <c r="D43" s="4"/>
      <c r="E43" s="8" t="s">
        <v>966</v>
      </c>
      <c r="F43" s="7" t="s">
        <v>965</v>
      </c>
      <c r="G43" s="7" t="s">
        <v>580</v>
      </c>
      <c r="H43" s="7" t="s">
        <v>590</v>
      </c>
      <c r="I43" s="7" t="s">
        <v>589</v>
      </c>
      <c r="J43" s="58">
        <v>100</v>
      </c>
      <c r="K43" s="5" t="s">
        <v>964</v>
      </c>
      <c r="L43" s="58">
        <v>100</v>
      </c>
      <c r="M43" s="5"/>
      <c r="N43" s="58">
        <v>100</v>
      </c>
      <c r="O43" s="35"/>
      <c r="P43" s="58">
        <v>100</v>
      </c>
      <c r="Q43" s="35"/>
      <c r="R43" s="58">
        <v>100</v>
      </c>
      <c r="S43" s="35"/>
      <c r="T43" s="58"/>
      <c r="U43" s="35"/>
      <c r="V43" s="88"/>
      <c r="W43" s="24"/>
      <c r="X43" s="58"/>
      <c r="Y43" s="35"/>
    </row>
    <row r="44" spans="1:25" ht="75" x14ac:dyDescent="0.25">
      <c r="A44" s="4" t="s">
        <v>963</v>
      </c>
      <c r="B44" s="4"/>
      <c r="C44" s="4"/>
      <c r="D44" s="4"/>
      <c r="E44" s="8" t="s">
        <v>962</v>
      </c>
      <c r="F44" s="7" t="s">
        <v>961</v>
      </c>
      <c r="G44" s="7" t="s">
        <v>960</v>
      </c>
      <c r="H44" s="7" t="s">
        <v>579</v>
      </c>
      <c r="I44" s="7" t="s">
        <v>432</v>
      </c>
      <c r="J44" s="5"/>
      <c r="K44" s="5"/>
      <c r="L44" s="58"/>
      <c r="M44" s="5"/>
      <c r="N44" s="58"/>
      <c r="O44" s="35"/>
      <c r="P44" s="58"/>
      <c r="Q44" s="35"/>
      <c r="R44" s="58"/>
      <c r="S44" s="35"/>
      <c r="T44" s="58"/>
      <c r="U44" s="35"/>
      <c r="V44" s="88"/>
      <c r="W44" s="24"/>
      <c r="X44" s="58"/>
      <c r="Y44" s="35"/>
    </row>
    <row r="45" spans="1:25" ht="120" x14ac:dyDescent="0.25">
      <c r="A45" s="4" t="s">
        <v>959</v>
      </c>
      <c r="B45" s="4"/>
      <c r="C45" s="4"/>
      <c r="D45" s="4"/>
      <c r="E45" s="8" t="s">
        <v>958</v>
      </c>
      <c r="F45" s="7" t="s">
        <v>957</v>
      </c>
      <c r="G45" s="7" t="s">
        <v>427</v>
      </c>
      <c r="H45" s="7" t="s">
        <v>426</v>
      </c>
      <c r="I45" s="7" t="s">
        <v>202</v>
      </c>
      <c r="J45" s="58"/>
      <c r="K45" s="24"/>
      <c r="L45" s="58"/>
      <c r="M45" s="24"/>
      <c r="N45" s="58"/>
      <c r="O45" s="35"/>
      <c r="P45" s="58"/>
      <c r="Q45" s="35"/>
      <c r="R45" s="58"/>
      <c r="S45" s="35"/>
      <c r="T45" s="58"/>
      <c r="U45" s="35"/>
      <c r="V45" s="88"/>
      <c r="W45" s="24"/>
      <c r="X45" s="58"/>
      <c r="Y45" s="35"/>
    </row>
    <row r="46" spans="1:25" ht="75" x14ac:dyDescent="0.25">
      <c r="A46" s="4" t="s">
        <v>956</v>
      </c>
      <c r="B46" s="4"/>
      <c r="C46" s="4"/>
      <c r="D46" s="4"/>
      <c r="E46" s="8" t="s">
        <v>955</v>
      </c>
      <c r="F46" s="7" t="s">
        <v>422</v>
      </c>
      <c r="G46" s="7" t="s">
        <v>421</v>
      </c>
      <c r="H46" s="7" t="s">
        <v>420</v>
      </c>
      <c r="I46" s="7" t="s">
        <v>419</v>
      </c>
      <c r="J46" s="58"/>
      <c r="K46" s="24"/>
      <c r="L46" s="58"/>
      <c r="M46" s="24"/>
      <c r="N46" s="58"/>
      <c r="O46" s="35"/>
      <c r="P46" s="58"/>
      <c r="Q46" s="35"/>
      <c r="R46" s="58"/>
      <c r="S46" s="35"/>
      <c r="T46" s="58"/>
      <c r="U46" s="35"/>
      <c r="V46" s="5"/>
      <c r="W46" s="5"/>
      <c r="X46" s="58"/>
      <c r="Y46" s="35"/>
    </row>
    <row r="47" spans="1:25" ht="90" x14ac:dyDescent="0.25">
      <c r="A47" s="4" t="s">
        <v>954</v>
      </c>
      <c r="B47" s="4"/>
      <c r="C47" s="4"/>
      <c r="D47" s="4"/>
      <c r="E47" s="8" t="s">
        <v>953</v>
      </c>
      <c r="F47" s="7" t="s">
        <v>952</v>
      </c>
      <c r="G47" s="7" t="s">
        <v>215</v>
      </c>
      <c r="H47" s="7" t="s">
        <v>247</v>
      </c>
      <c r="I47" s="7" t="s">
        <v>415</v>
      </c>
      <c r="J47" s="58"/>
      <c r="K47" s="24"/>
      <c r="L47" s="58"/>
      <c r="M47" s="24"/>
      <c r="N47" s="58"/>
      <c r="O47" s="35"/>
      <c r="P47" s="58"/>
      <c r="Q47" s="35"/>
      <c r="R47" s="58"/>
      <c r="S47" s="35"/>
      <c r="T47" s="58"/>
      <c r="U47" s="35"/>
      <c r="V47" s="88"/>
      <c r="W47" s="24"/>
      <c r="X47" s="58"/>
      <c r="Y47" s="35"/>
    </row>
    <row r="48" spans="1:25" ht="45" x14ac:dyDescent="0.25">
      <c r="A48" s="4" t="s">
        <v>951</v>
      </c>
      <c r="B48" s="4"/>
      <c r="C48" s="4"/>
      <c r="D48" s="4"/>
      <c r="E48" s="8" t="s">
        <v>950</v>
      </c>
      <c r="F48" s="7" t="s">
        <v>412</v>
      </c>
      <c r="G48" s="7" t="s">
        <v>411</v>
      </c>
      <c r="H48" s="7" t="s">
        <v>410</v>
      </c>
      <c r="I48" s="7" t="s">
        <v>409</v>
      </c>
      <c r="J48" s="58"/>
      <c r="K48" s="24"/>
      <c r="L48" s="58"/>
      <c r="M48" s="24"/>
      <c r="N48" s="58"/>
      <c r="O48" s="35"/>
      <c r="P48" s="58"/>
      <c r="Q48" s="35"/>
      <c r="R48" s="58"/>
      <c r="S48" s="35"/>
      <c r="T48" s="58"/>
      <c r="U48" s="35"/>
      <c r="V48" s="88"/>
      <c r="W48" s="24"/>
      <c r="X48" s="58"/>
      <c r="Y48" s="35"/>
    </row>
    <row r="49" spans="1:25" s="59" customFormat="1" ht="69" x14ac:dyDescent="0.25">
      <c r="A49" s="15"/>
      <c r="B49" s="15"/>
      <c r="C49" s="15"/>
      <c r="D49" s="69" t="s">
        <v>949</v>
      </c>
      <c r="E49" s="69"/>
      <c r="F49" s="12" t="s">
        <v>949</v>
      </c>
      <c r="G49" s="12"/>
      <c r="H49" s="12"/>
      <c r="I49" s="12"/>
      <c r="J49" s="61">
        <f>AVERAGE(J50:J56)</f>
        <v>100</v>
      </c>
      <c r="K49" s="10"/>
      <c r="L49" s="61">
        <f>AVERAGE(L50:L56)</f>
        <v>100</v>
      </c>
      <c r="M49" s="10"/>
      <c r="N49" s="61">
        <f>AVERAGE(N50:N56)</f>
        <v>100</v>
      </c>
      <c r="O49" s="60"/>
      <c r="P49" s="61">
        <f>AVERAGE(P50:P56)</f>
        <v>100</v>
      </c>
      <c r="Q49" s="60"/>
      <c r="R49" s="61">
        <f>AVERAGE(R50:R56)</f>
        <v>100</v>
      </c>
      <c r="S49" s="60"/>
      <c r="T49" s="61"/>
      <c r="U49" s="60"/>
      <c r="V49" s="100" t="e">
        <f>AVERAGE(V50:V56)</f>
        <v>#DIV/0!</v>
      </c>
      <c r="W49" s="10"/>
      <c r="X49" s="61"/>
      <c r="Y49" s="60"/>
    </row>
    <row r="50" spans="1:25" ht="120" x14ac:dyDescent="0.25">
      <c r="A50" s="4" t="s">
        <v>948</v>
      </c>
      <c r="B50" s="4"/>
      <c r="C50" s="4"/>
      <c r="D50" s="4"/>
      <c r="E50" s="8" t="s">
        <v>947</v>
      </c>
      <c r="F50" s="7" t="s">
        <v>946</v>
      </c>
      <c r="G50" s="7" t="s">
        <v>580</v>
      </c>
      <c r="H50" s="7" t="s">
        <v>590</v>
      </c>
      <c r="I50" s="7" t="s">
        <v>589</v>
      </c>
      <c r="J50" s="58">
        <v>100</v>
      </c>
      <c r="K50" s="35"/>
      <c r="L50" s="58">
        <v>100</v>
      </c>
      <c r="M50" s="35"/>
      <c r="N50" s="58">
        <v>100</v>
      </c>
      <c r="O50" s="35"/>
      <c r="P50" s="58">
        <v>100</v>
      </c>
      <c r="Q50" s="35"/>
      <c r="R50" s="58">
        <v>100</v>
      </c>
      <c r="S50" s="35"/>
      <c r="T50" s="58"/>
      <c r="U50" s="35"/>
      <c r="V50" s="88"/>
      <c r="W50" s="24"/>
      <c r="X50" s="58"/>
      <c r="Y50" s="35"/>
    </row>
    <row r="51" spans="1:25" ht="90" x14ac:dyDescent="0.25">
      <c r="A51" s="4" t="s">
        <v>945</v>
      </c>
      <c r="B51" s="4"/>
      <c r="C51" s="4"/>
      <c r="D51" s="4"/>
      <c r="E51" s="8" t="s">
        <v>944</v>
      </c>
      <c r="F51" s="7" t="s">
        <v>586</v>
      </c>
      <c r="G51" s="7" t="s">
        <v>585</v>
      </c>
      <c r="H51" s="7" t="s">
        <v>453</v>
      </c>
      <c r="I51" s="7" t="s">
        <v>584</v>
      </c>
      <c r="J51" s="58"/>
      <c r="K51" s="35"/>
      <c r="L51" s="58"/>
      <c r="M51" s="35"/>
      <c r="N51" s="58"/>
      <c r="O51" s="35"/>
      <c r="P51" s="58"/>
      <c r="Q51" s="35"/>
      <c r="R51" s="58"/>
      <c r="S51" s="35"/>
      <c r="T51" s="58"/>
      <c r="U51" s="35"/>
      <c r="V51" s="24"/>
      <c r="W51" s="24"/>
      <c r="X51" s="58"/>
      <c r="Y51" s="35"/>
    </row>
    <row r="52" spans="1:25" ht="75" x14ac:dyDescent="0.25">
      <c r="A52" s="4" t="s">
        <v>943</v>
      </c>
      <c r="B52" s="4"/>
      <c r="C52" s="4"/>
      <c r="D52" s="4"/>
      <c r="E52" s="8" t="s">
        <v>942</v>
      </c>
      <c r="F52" s="7" t="s">
        <v>941</v>
      </c>
      <c r="G52" s="7" t="s">
        <v>580</v>
      </c>
      <c r="H52" s="7" t="s">
        <v>579</v>
      </c>
      <c r="I52" s="7" t="s">
        <v>578</v>
      </c>
      <c r="J52" s="5"/>
      <c r="K52" s="5"/>
      <c r="L52" s="58"/>
      <c r="M52" s="5"/>
      <c r="N52" s="58"/>
      <c r="O52" s="35"/>
      <c r="P52" s="58"/>
      <c r="Q52" s="35"/>
      <c r="R52" s="58"/>
      <c r="S52" s="35"/>
      <c r="T52" s="58"/>
      <c r="U52" s="35"/>
      <c r="V52" s="88"/>
      <c r="W52" s="24"/>
      <c r="X52" s="58"/>
      <c r="Y52" s="35"/>
    </row>
    <row r="53" spans="1:25" ht="120" x14ac:dyDescent="0.25">
      <c r="A53" s="4" t="s">
        <v>940</v>
      </c>
      <c r="B53" s="4"/>
      <c r="C53" s="4"/>
      <c r="D53" s="4"/>
      <c r="E53" s="8" t="s">
        <v>939</v>
      </c>
      <c r="F53" s="7" t="s">
        <v>575</v>
      </c>
      <c r="G53" s="7" t="s">
        <v>427</v>
      </c>
      <c r="H53" s="7" t="s">
        <v>426</v>
      </c>
      <c r="I53" s="7" t="s">
        <v>202</v>
      </c>
      <c r="J53" s="58"/>
      <c r="K53" s="24"/>
      <c r="L53" s="58"/>
      <c r="M53" s="24"/>
      <c r="N53" s="58"/>
      <c r="O53" s="35"/>
      <c r="P53" s="58"/>
      <c r="Q53" s="35"/>
      <c r="R53" s="58"/>
      <c r="S53" s="35"/>
      <c r="T53" s="58"/>
      <c r="U53" s="35"/>
      <c r="V53" s="24"/>
      <c r="W53" s="24"/>
      <c r="X53" s="58"/>
      <c r="Y53" s="35"/>
    </row>
    <row r="54" spans="1:25" ht="75" x14ac:dyDescent="0.25">
      <c r="A54" s="4" t="s">
        <v>938</v>
      </c>
      <c r="B54" s="4"/>
      <c r="C54" s="4"/>
      <c r="D54" s="4"/>
      <c r="E54" s="8" t="s">
        <v>937</v>
      </c>
      <c r="F54" s="7" t="s">
        <v>422</v>
      </c>
      <c r="G54" s="7" t="s">
        <v>421</v>
      </c>
      <c r="H54" s="7" t="s">
        <v>420</v>
      </c>
      <c r="I54" s="7" t="s">
        <v>419</v>
      </c>
      <c r="J54" s="58"/>
      <c r="K54" s="24"/>
      <c r="L54" s="58"/>
      <c r="M54" s="24"/>
      <c r="N54" s="58"/>
      <c r="O54" s="35"/>
      <c r="P54" s="58"/>
      <c r="Q54" s="35"/>
      <c r="R54" s="58"/>
      <c r="S54" s="35"/>
      <c r="T54" s="58"/>
      <c r="U54" s="35"/>
      <c r="V54" s="5"/>
      <c r="W54" s="5"/>
      <c r="X54" s="58"/>
      <c r="Y54" s="35"/>
    </row>
    <row r="55" spans="1:25" ht="90" x14ac:dyDescent="0.25">
      <c r="A55" s="4" t="s">
        <v>936</v>
      </c>
      <c r="B55" s="4"/>
      <c r="C55" s="4"/>
      <c r="D55" s="4"/>
      <c r="E55" s="8" t="s">
        <v>935</v>
      </c>
      <c r="F55" s="7" t="s">
        <v>570</v>
      </c>
      <c r="G55" s="7" t="s">
        <v>215</v>
      </c>
      <c r="H55" s="7" t="s">
        <v>247</v>
      </c>
      <c r="I55" s="7" t="s">
        <v>415</v>
      </c>
      <c r="J55" s="58"/>
      <c r="K55" s="24"/>
      <c r="L55" s="58"/>
      <c r="M55" s="24"/>
      <c r="N55" s="58"/>
      <c r="O55" s="35"/>
      <c r="P55" s="58"/>
      <c r="Q55" s="35"/>
      <c r="R55" s="58"/>
      <c r="S55" s="35"/>
      <c r="T55" s="58"/>
      <c r="U55" s="35"/>
      <c r="V55" s="24"/>
      <c r="W55" s="24"/>
      <c r="X55" s="58"/>
      <c r="Y55" s="35"/>
    </row>
    <row r="56" spans="1:25" ht="45" x14ac:dyDescent="0.25">
      <c r="A56" s="4" t="s">
        <v>934</v>
      </c>
      <c r="B56" s="4"/>
      <c r="C56" s="4"/>
      <c r="D56" s="4"/>
      <c r="E56" s="8" t="s">
        <v>933</v>
      </c>
      <c r="F56" s="7" t="s">
        <v>412</v>
      </c>
      <c r="G56" s="7" t="s">
        <v>411</v>
      </c>
      <c r="H56" s="7" t="s">
        <v>410</v>
      </c>
      <c r="I56" s="7" t="s">
        <v>409</v>
      </c>
      <c r="J56" s="58"/>
      <c r="K56" s="24"/>
      <c r="L56" s="58"/>
      <c r="M56" s="24"/>
      <c r="N56" s="58"/>
      <c r="O56" s="35"/>
      <c r="P56" s="58"/>
      <c r="Q56" s="35"/>
      <c r="R56" s="58"/>
      <c r="S56" s="35"/>
      <c r="T56" s="58"/>
      <c r="U56" s="35"/>
      <c r="V56" s="24"/>
      <c r="W56" s="24"/>
      <c r="X56" s="58"/>
      <c r="Y56" s="35"/>
    </row>
    <row r="57" spans="1:25" ht="75" x14ac:dyDescent="0.25">
      <c r="A57" s="4">
        <v>30</v>
      </c>
      <c r="B57" s="4"/>
      <c r="C57" s="4"/>
      <c r="D57" s="8" t="s">
        <v>932</v>
      </c>
      <c r="E57" s="8"/>
      <c r="F57" s="7" t="s">
        <v>931</v>
      </c>
      <c r="G57" s="7" t="s">
        <v>6</v>
      </c>
      <c r="H57" s="7" t="s">
        <v>930</v>
      </c>
      <c r="I57" s="7" t="s">
        <v>929</v>
      </c>
      <c r="J57" s="58">
        <v>50</v>
      </c>
      <c r="K57" s="24" t="s">
        <v>928</v>
      </c>
      <c r="L57" s="58">
        <v>50</v>
      </c>
      <c r="M57" s="24" t="s">
        <v>928</v>
      </c>
      <c r="N57" s="58">
        <v>100</v>
      </c>
      <c r="O57" s="35" t="s">
        <v>927</v>
      </c>
      <c r="P57" s="58">
        <v>100</v>
      </c>
      <c r="Q57" s="35"/>
      <c r="R57" s="58">
        <v>100</v>
      </c>
      <c r="S57" s="35"/>
      <c r="T57" s="58"/>
      <c r="U57" s="35"/>
      <c r="V57" s="24"/>
      <c r="W57" s="24"/>
      <c r="X57" s="58"/>
      <c r="Y57" s="35"/>
    </row>
    <row r="58" spans="1:25" ht="90" x14ac:dyDescent="0.25">
      <c r="A58" s="4">
        <v>31</v>
      </c>
      <c r="B58" s="4"/>
      <c r="C58" s="4"/>
      <c r="D58" s="8" t="s">
        <v>407</v>
      </c>
      <c r="E58" s="8"/>
      <c r="F58" s="7" t="s">
        <v>566</v>
      </c>
      <c r="G58" s="7" t="s">
        <v>565</v>
      </c>
      <c r="H58" s="7" t="s">
        <v>564</v>
      </c>
      <c r="I58" s="7" t="s">
        <v>563</v>
      </c>
      <c r="J58" s="58">
        <v>50</v>
      </c>
      <c r="K58" s="24" t="s">
        <v>926</v>
      </c>
      <c r="L58" s="58">
        <v>50</v>
      </c>
      <c r="M58" s="24" t="s">
        <v>925</v>
      </c>
      <c r="N58" s="58">
        <v>100</v>
      </c>
      <c r="O58" s="35" t="s">
        <v>924</v>
      </c>
      <c r="P58" s="58">
        <v>100</v>
      </c>
      <c r="Q58" s="24"/>
      <c r="R58" s="58">
        <v>100</v>
      </c>
      <c r="S58" s="35"/>
      <c r="T58" s="58"/>
      <c r="U58" s="35"/>
      <c r="V58" s="24"/>
      <c r="W58" s="24"/>
      <c r="X58" s="58"/>
      <c r="Y58" s="35"/>
    </row>
    <row r="59" spans="1:25" ht="105" x14ac:dyDescent="0.25">
      <c r="A59" s="4">
        <v>32</v>
      </c>
      <c r="B59" s="4"/>
      <c r="C59" s="4"/>
      <c r="D59" s="8" t="s">
        <v>923</v>
      </c>
      <c r="E59" s="8"/>
      <c r="F59" s="7" t="s">
        <v>560</v>
      </c>
      <c r="G59" s="7" t="s">
        <v>6</v>
      </c>
      <c r="H59" s="7" t="s">
        <v>922</v>
      </c>
      <c r="I59" s="7" t="s">
        <v>558</v>
      </c>
      <c r="J59" s="58">
        <v>50</v>
      </c>
      <c r="K59" s="5" t="s">
        <v>921</v>
      </c>
      <c r="L59" s="58">
        <v>50</v>
      </c>
      <c r="M59" s="5"/>
      <c r="N59" s="58">
        <v>50</v>
      </c>
      <c r="O59" s="35"/>
      <c r="P59" s="58">
        <v>50</v>
      </c>
      <c r="Q59" s="5"/>
      <c r="R59" s="58">
        <v>50</v>
      </c>
      <c r="S59" s="24"/>
      <c r="T59" s="58"/>
      <c r="U59" s="24"/>
      <c r="V59" s="24"/>
      <c r="W59" s="24"/>
      <c r="X59" s="58"/>
      <c r="Y59" s="35"/>
    </row>
    <row r="60" spans="1:25" s="49" customFormat="1" ht="96" customHeight="1" x14ac:dyDescent="0.25">
      <c r="A60" s="19"/>
      <c r="B60" s="19"/>
      <c r="C60" s="20" t="s">
        <v>556</v>
      </c>
      <c r="D60" s="19"/>
      <c r="E60" s="19"/>
      <c r="F60" s="52" t="s">
        <v>555</v>
      </c>
      <c r="G60" s="52"/>
      <c r="H60" s="52"/>
      <c r="I60" s="52"/>
      <c r="J60" s="51">
        <f>AVERAGE(J61:J65)</f>
        <v>20</v>
      </c>
      <c r="K60" s="50"/>
      <c r="L60" s="51">
        <f>AVERAGE(L61:L65)</f>
        <v>20</v>
      </c>
      <c r="M60" s="50"/>
      <c r="N60" s="51">
        <f>AVERAGE(N61:N65)</f>
        <v>30</v>
      </c>
      <c r="O60" s="50"/>
      <c r="P60" s="51">
        <f>AVERAGE(P61:P65)</f>
        <v>30</v>
      </c>
      <c r="Q60" s="50"/>
      <c r="R60" s="51">
        <f>AVERAGE(R61:R65)</f>
        <v>30</v>
      </c>
      <c r="S60" s="50"/>
      <c r="T60" s="51" t="e">
        <f>AVERAGE(T61:T65)</f>
        <v>#DIV/0!</v>
      </c>
      <c r="U60" s="50"/>
      <c r="V60" s="18" t="e">
        <f>AVERAGE(V62:V65)</f>
        <v>#DIV/0!</v>
      </c>
      <c r="W60" s="17"/>
      <c r="X60" s="51"/>
      <c r="Y60" s="50"/>
    </row>
    <row r="61" spans="1:25" ht="60" x14ac:dyDescent="0.25">
      <c r="A61" s="4">
        <v>33</v>
      </c>
      <c r="B61" s="4"/>
      <c r="C61" s="4"/>
      <c r="D61" s="8" t="s">
        <v>554</v>
      </c>
      <c r="E61" s="8"/>
      <c r="F61" s="7" t="s">
        <v>382</v>
      </c>
      <c r="G61" s="7" t="s">
        <v>553</v>
      </c>
      <c r="H61" s="7" t="s">
        <v>380</v>
      </c>
      <c r="I61" s="7" t="s">
        <v>379</v>
      </c>
      <c r="J61" s="58">
        <v>0</v>
      </c>
      <c r="K61" s="35" t="s">
        <v>920</v>
      </c>
      <c r="L61" s="58">
        <v>0</v>
      </c>
      <c r="M61" s="35"/>
      <c r="N61" s="58">
        <v>0</v>
      </c>
      <c r="O61" s="35"/>
      <c r="P61" s="58">
        <v>0</v>
      </c>
      <c r="Q61" s="35"/>
      <c r="R61" s="58">
        <v>0</v>
      </c>
      <c r="S61" s="24"/>
      <c r="T61" s="58"/>
      <c r="U61" s="24"/>
      <c r="V61" s="24"/>
      <c r="W61" s="24"/>
      <c r="X61" s="58"/>
      <c r="Y61" s="35"/>
    </row>
    <row r="62" spans="1:25" ht="195" x14ac:dyDescent="0.25">
      <c r="A62" s="4">
        <v>34</v>
      </c>
      <c r="B62" s="4"/>
      <c r="C62" s="4"/>
      <c r="D62" s="8" t="s">
        <v>551</v>
      </c>
      <c r="E62" s="8"/>
      <c r="F62" s="7" t="s">
        <v>551</v>
      </c>
      <c r="G62" s="7" t="s">
        <v>919</v>
      </c>
      <c r="H62" s="7" t="s">
        <v>918</v>
      </c>
      <c r="I62" s="7" t="s">
        <v>917</v>
      </c>
      <c r="J62" s="28">
        <v>50</v>
      </c>
      <c r="K62" s="5" t="s">
        <v>916</v>
      </c>
      <c r="L62" s="28">
        <v>50</v>
      </c>
      <c r="M62" s="5" t="s">
        <v>915</v>
      </c>
      <c r="N62" s="28">
        <v>100</v>
      </c>
      <c r="O62" s="28" t="s">
        <v>914</v>
      </c>
      <c r="P62" s="28">
        <v>100</v>
      </c>
      <c r="Q62" s="28"/>
      <c r="R62" s="28">
        <v>100</v>
      </c>
      <c r="S62" s="28"/>
      <c r="T62" s="28"/>
      <c r="U62" s="28"/>
      <c r="V62" s="5"/>
      <c r="W62" s="5"/>
      <c r="X62" s="28"/>
      <c r="Y62" s="28"/>
    </row>
    <row r="63" spans="1:25" ht="180" x14ac:dyDescent="0.25">
      <c r="A63" s="4">
        <v>35</v>
      </c>
      <c r="B63" s="4"/>
      <c r="C63" s="4"/>
      <c r="D63" s="8" t="s">
        <v>538</v>
      </c>
      <c r="E63" s="8"/>
      <c r="F63" s="7" t="s">
        <v>913</v>
      </c>
      <c r="G63" s="7" t="s">
        <v>912</v>
      </c>
      <c r="H63" s="7" t="s">
        <v>911</v>
      </c>
      <c r="I63" s="7" t="s">
        <v>910</v>
      </c>
      <c r="J63" s="55">
        <v>0</v>
      </c>
      <c r="K63" s="28" t="s">
        <v>909</v>
      </c>
      <c r="L63" s="55">
        <v>0</v>
      </c>
      <c r="M63" s="28"/>
      <c r="N63" s="55">
        <v>0</v>
      </c>
      <c r="O63" s="28"/>
      <c r="P63" s="55">
        <v>0</v>
      </c>
      <c r="Q63" s="28"/>
      <c r="R63" s="55">
        <v>0</v>
      </c>
      <c r="S63" s="5"/>
      <c r="T63" s="55"/>
      <c r="U63" s="5"/>
      <c r="V63" s="5"/>
      <c r="W63" s="5"/>
      <c r="X63" s="55"/>
      <c r="Y63" s="28"/>
    </row>
    <row r="64" spans="1:25" ht="135" x14ac:dyDescent="0.25">
      <c r="A64" s="4">
        <v>36</v>
      </c>
      <c r="B64" s="4"/>
      <c r="C64" s="4"/>
      <c r="D64" s="8" t="s">
        <v>908</v>
      </c>
      <c r="E64" s="8"/>
      <c r="F64" s="7" t="s">
        <v>907</v>
      </c>
      <c r="G64" s="7" t="s">
        <v>906</v>
      </c>
      <c r="H64" s="7" t="s">
        <v>905</v>
      </c>
      <c r="I64" s="7" t="s">
        <v>904</v>
      </c>
      <c r="J64" s="55">
        <v>0</v>
      </c>
      <c r="K64" s="5"/>
      <c r="L64" s="55">
        <v>0</v>
      </c>
      <c r="M64" s="5"/>
      <c r="N64" s="55">
        <v>0</v>
      </c>
      <c r="O64" s="28"/>
      <c r="P64" s="55">
        <v>0</v>
      </c>
      <c r="Q64" s="5"/>
      <c r="R64" s="55">
        <v>0</v>
      </c>
      <c r="S64" s="28"/>
      <c r="T64" s="55"/>
      <c r="U64" s="28"/>
      <c r="V64" s="5"/>
      <c r="W64" s="5"/>
      <c r="X64" s="55"/>
      <c r="Y64" s="28"/>
    </row>
    <row r="65" spans="1:25" ht="105" x14ac:dyDescent="0.25">
      <c r="A65" s="4">
        <v>37</v>
      </c>
      <c r="B65" s="4"/>
      <c r="C65" s="4"/>
      <c r="D65" s="8" t="s">
        <v>368</v>
      </c>
      <c r="E65" s="8"/>
      <c r="F65" s="7" t="s">
        <v>903</v>
      </c>
      <c r="G65" s="7" t="s">
        <v>519</v>
      </c>
      <c r="H65" s="7" t="s">
        <v>365</v>
      </c>
      <c r="I65" s="7" t="s">
        <v>364</v>
      </c>
      <c r="J65" s="55">
        <v>50</v>
      </c>
      <c r="K65" s="5" t="s">
        <v>902</v>
      </c>
      <c r="L65" s="55">
        <v>50</v>
      </c>
      <c r="M65" s="5"/>
      <c r="N65" s="55">
        <v>50</v>
      </c>
      <c r="O65" s="28"/>
      <c r="P65" s="55">
        <v>50</v>
      </c>
      <c r="Q65" s="28"/>
      <c r="R65" s="55">
        <v>50</v>
      </c>
      <c r="S65" s="5"/>
      <c r="T65" s="55"/>
      <c r="U65" s="5"/>
      <c r="V65" s="5"/>
      <c r="W65" s="5"/>
      <c r="X65" s="55"/>
      <c r="Y65" s="5"/>
    </row>
    <row r="66" spans="1:25" s="49" customFormat="1" ht="102" customHeight="1" x14ac:dyDescent="0.25">
      <c r="A66" s="19"/>
      <c r="B66" s="19"/>
      <c r="C66" s="20" t="s">
        <v>901</v>
      </c>
      <c r="D66" s="19"/>
      <c r="E66" s="19"/>
      <c r="F66" s="19" t="s">
        <v>900</v>
      </c>
      <c r="G66" s="19"/>
      <c r="H66" s="19"/>
      <c r="I66" s="19"/>
      <c r="J66" s="51">
        <f>AVERAGE(J67:J72)</f>
        <v>33.333333333333336</v>
      </c>
      <c r="K66" s="17"/>
      <c r="L66" s="51">
        <f>AVERAGE(L67:L72)</f>
        <v>33.333333333333336</v>
      </c>
      <c r="M66" s="17"/>
      <c r="N66" s="51">
        <f>AVERAGE(N67:N72)</f>
        <v>8.3333333333333339</v>
      </c>
      <c r="O66" s="50"/>
      <c r="P66" s="51">
        <f>AVERAGE(P67:P72)</f>
        <v>8.3333333333333339</v>
      </c>
      <c r="Q66" s="50"/>
      <c r="R66" s="51">
        <f>AVERAGE(R67:R72)</f>
        <v>8.3333333333333339</v>
      </c>
      <c r="S66" s="50"/>
      <c r="T66" s="51"/>
      <c r="U66" s="50"/>
      <c r="V66" s="18" t="e">
        <f>AVERAGE(V67:V72)</f>
        <v>#DIV/0!</v>
      </c>
      <c r="W66" s="17"/>
      <c r="X66" s="51"/>
      <c r="Y66" s="50"/>
    </row>
    <row r="67" spans="1:25" ht="86.25" x14ac:dyDescent="0.25">
      <c r="A67" s="4">
        <v>38</v>
      </c>
      <c r="B67" s="4"/>
      <c r="C67" s="4"/>
      <c r="D67" s="8" t="s">
        <v>899</v>
      </c>
      <c r="E67" s="8"/>
      <c r="F67" s="7" t="s">
        <v>898</v>
      </c>
      <c r="G67" s="7" t="s">
        <v>897</v>
      </c>
      <c r="H67" s="7" t="s">
        <v>896</v>
      </c>
      <c r="I67" s="7" t="s">
        <v>895</v>
      </c>
      <c r="J67" s="28">
        <v>100</v>
      </c>
      <c r="K67" s="5" t="s">
        <v>894</v>
      </c>
      <c r="L67" s="28">
        <v>100</v>
      </c>
      <c r="M67" s="5"/>
      <c r="N67" s="28">
        <v>0</v>
      </c>
      <c r="O67" s="28" t="s">
        <v>893</v>
      </c>
      <c r="P67" s="28">
        <v>0</v>
      </c>
      <c r="Q67" s="28"/>
      <c r="R67" s="28">
        <v>0</v>
      </c>
      <c r="S67" s="28"/>
      <c r="T67" s="28"/>
      <c r="U67" s="28"/>
      <c r="V67" s="99"/>
      <c r="W67" s="5"/>
      <c r="X67" s="28"/>
      <c r="Y67" s="28"/>
    </row>
    <row r="68" spans="1:25" ht="138" x14ac:dyDescent="0.25">
      <c r="A68" s="4">
        <v>39</v>
      </c>
      <c r="B68" s="4"/>
      <c r="C68" s="4"/>
      <c r="D68" s="8" t="s">
        <v>892</v>
      </c>
      <c r="E68" s="8"/>
      <c r="F68" s="7" t="s">
        <v>891</v>
      </c>
      <c r="G68" s="7" t="s">
        <v>890</v>
      </c>
      <c r="H68" s="7" t="s">
        <v>889</v>
      </c>
      <c r="I68" s="7" t="s">
        <v>6</v>
      </c>
      <c r="J68" s="55">
        <v>50</v>
      </c>
      <c r="K68" s="5" t="s">
        <v>888</v>
      </c>
      <c r="L68" s="55">
        <v>50</v>
      </c>
      <c r="M68" s="5"/>
      <c r="N68" s="55">
        <v>0</v>
      </c>
      <c r="O68" s="28" t="s">
        <v>887</v>
      </c>
      <c r="P68" s="55">
        <v>0</v>
      </c>
      <c r="Q68" s="28"/>
      <c r="R68" s="55">
        <v>0</v>
      </c>
      <c r="S68" s="28"/>
      <c r="T68" s="55"/>
      <c r="U68" s="28"/>
      <c r="V68" s="99"/>
      <c r="W68" s="5"/>
      <c r="X68" s="55"/>
      <c r="Y68" s="28"/>
    </row>
    <row r="69" spans="1:25" ht="60" x14ac:dyDescent="0.25">
      <c r="A69" s="4">
        <v>40</v>
      </c>
      <c r="B69" s="4"/>
      <c r="C69" s="4"/>
      <c r="D69" s="8" t="s">
        <v>886</v>
      </c>
      <c r="E69" s="8"/>
      <c r="F69" s="7" t="s">
        <v>885</v>
      </c>
      <c r="G69" s="7" t="s">
        <v>878</v>
      </c>
      <c r="H69" s="7" t="s">
        <v>877</v>
      </c>
      <c r="I69" s="7" t="s">
        <v>6</v>
      </c>
      <c r="J69" s="28">
        <v>0</v>
      </c>
      <c r="K69" s="5" t="s">
        <v>884</v>
      </c>
      <c r="L69" s="28">
        <v>0</v>
      </c>
      <c r="M69" s="5"/>
      <c r="N69" s="28">
        <v>0</v>
      </c>
      <c r="O69" s="28"/>
      <c r="P69" s="28">
        <v>0</v>
      </c>
      <c r="Q69" s="28"/>
      <c r="R69" s="28">
        <v>0</v>
      </c>
      <c r="S69" s="5"/>
      <c r="T69" s="28"/>
      <c r="U69" s="5"/>
      <c r="V69" s="5"/>
      <c r="W69" s="5"/>
      <c r="X69" s="28"/>
      <c r="Y69" s="28"/>
    </row>
    <row r="70" spans="1:25" ht="75" x14ac:dyDescent="0.25">
      <c r="A70" s="4">
        <v>41</v>
      </c>
      <c r="B70" s="4"/>
      <c r="C70" s="4"/>
      <c r="D70" s="8" t="s">
        <v>883</v>
      </c>
      <c r="E70" s="8"/>
      <c r="F70" s="7" t="s">
        <v>883</v>
      </c>
      <c r="G70" s="7" t="s">
        <v>878</v>
      </c>
      <c r="H70" s="7" t="s">
        <v>877</v>
      </c>
      <c r="I70" s="7" t="s">
        <v>6</v>
      </c>
      <c r="J70" s="55">
        <v>0</v>
      </c>
      <c r="K70" s="5" t="s">
        <v>882</v>
      </c>
      <c r="L70" s="55">
        <v>0</v>
      </c>
      <c r="M70" s="5"/>
      <c r="N70" s="55">
        <v>0</v>
      </c>
      <c r="O70" s="28"/>
      <c r="P70" s="55">
        <v>0</v>
      </c>
      <c r="Q70" s="28"/>
      <c r="R70" s="55">
        <v>0</v>
      </c>
      <c r="S70" s="28"/>
      <c r="T70" s="55"/>
      <c r="U70" s="28"/>
      <c r="V70" s="5"/>
      <c r="W70" s="5"/>
      <c r="X70" s="55"/>
      <c r="Y70" s="28"/>
    </row>
    <row r="71" spans="1:25" ht="150" x14ac:dyDescent="0.25">
      <c r="A71" s="4">
        <v>42</v>
      </c>
      <c r="B71" s="4"/>
      <c r="C71" s="4"/>
      <c r="D71" s="8" t="s">
        <v>881</v>
      </c>
      <c r="E71" s="8"/>
      <c r="F71" s="7" t="s">
        <v>508</v>
      </c>
      <c r="G71" s="7" t="s">
        <v>878</v>
      </c>
      <c r="H71" s="7" t="s">
        <v>877</v>
      </c>
      <c r="I71" s="7" t="s">
        <v>6</v>
      </c>
      <c r="J71" s="66">
        <v>50</v>
      </c>
      <c r="K71" s="5" t="s">
        <v>880</v>
      </c>
      <c r="L71" s="66">
        <v>50</v>
      </c>
      <c r="M71" s="5"/>
      <c r="N71" s="66">
        <v>50</v>
      </c>
      <c r="O71" s="31"/>
      <c r="P71" s="66">
        <v>50</v>
      </c>
      <c r="Q71" s="31"/>
      <c r="R71" s="66">
        <v>50</v>
      </c>
      <c r="S71" s="31"/>
      <c r="T71" s="66"/>
      <c r="U71" s="31"/>
      <c r="V71" s="24"/>
      <c r="W71" s="63"/>
      <c r="X71" s="66"/>
      <c r="Y71" s="31"/>
    </row>
    <row r="72" spans="1:25" ht="45" x14ac:dyDescent="0.25">
      <c r="A72" s="4">
        <v>43</v>
      </c>
      <c r="B72" s="4"/>
      <c r="C72" s="4"/>
      <c r="D72" s="8" t="s">
        <v>879</v>
      </c>
      <c r="E72" s="8"/>
      <c r="F72" s="7" t="s">
        <v>506</v>
      </c>
      <c r="G72" s="7" t="s">
        <v>878</v>
      </c>
      <c r="H72" s="7" t="s">
        <v>877</v>
      </c>
      <c r="I72" s="7" t="s">
        <v>6</v>
      </c>
      <c r="J72" s="58">
        <v>0</v>
      </c>
      <c r="K72" s="24"/>
      <c r="L72" s="58">
        <v>0</v>
      </c>
      <c r="M72" s="24"/>
      <c r="N72" s="58">
        <v>0</v>
      </c>
      <c r="O72" s="35"/>
      <c r="P72" s="58">
        <v>0</v>
      </c>
      <c r="Q72" s="35"/>
      <c r="R72" s="58">
        <v>0</v>
      </c>
      <c r="S72" s="35"/>
      <c r="T72" s="58"/>
      <c r="U72" s="35"/>
      <c r="V72" s="24"/>
      <c r="W72" s="24"/>
      <c r="X72" s="58"/>
      <c r="Y72" s="35"/>
    </row>
    <row r="73" spans="1:25" s="49" customFormat="1" ht="60" x14ac:dyDescent="0.25">
      <c r="A73" s="98"/>
      <c r="B73" s="20" t="s">
        <v>876</v>
      </c>
      <c r="C73" s="19"/>
      <c r="D73" s="19"/>
      <c r="E73" s="19"/>
      <c r="F73" s="19" t="s">
        <v>875</v>
      </c>
      <c r="G73" s="19"/>
      <c r="H73" s="19"/>
      <c r="I73" s="19"/>
      <c r="J73" s="51">
        <f>AVERAGE(J74,J81,J90,J100)</f>
        <v>5.416666666666667</v>
      </c>
      <c r="K73" s="50"/>
      <c r="L73" s="51">
        <f>AVERAGE(L74,L81,L90,L100)</f>
        <v>5.416666666666667</v>
      </c>
      <c r="M73" s="50"/>
      <c r="N73" s="51">
        <f>AVERAGE(N74,N81,N90,N100)</f>
        <v>5.416666666666667</v>
      </c>
      <c r="O73" s="50"/>
      <c r="P73" s="51">
        <f>AVERAGE(P74,P81,P90,P100)</f>
        <v>5.416666666666667</v>
      </c>
      <c r="Q73" s="50"/>
      <c r="R73" s="51">
        <f>AVERAGE(R74,R81,R90,R100)</f>
        <v>5.416666666666667</v>
      </c>
      <c r="S73" s="50"/>
      <c r="T73" s="51"/>
      <c r="U73" s="50"/>
      <c r="V73" s="17"/>
      <c r="W73" s="17"/>
      <c r="X73" s="51"/>
      <c r="Y73" s="50"/>
    </row>
    <row r="74" spans="1:25" s="49" customFormat="1" ht="45" x14ac:dyDescent="0.25">
      <c r="A74" s="19"/>
      <c r="B74" s="19"/>
      <c r="C74" s="20" t="s">
        <v>874</v>
      </c>
      <c r="D74" s="19"/>
      <c r="E74" s="19"/>
      <c r="F74" s="19" t="s">
        <v>873</v>
      </c>
      <c r="G74" s="19"/>
      <c r="H74" s="19"/>
      <c r="I74" s="19"/>
      <c r="J74" s="51">
        <f>AVERAGE(J75:J80)</f>
        <v>8.3333333333333339</v>
      </c>
      <c r="K74" s="50"/>
      <c r="L74" s="51">
        <f>AVERAGE(L75:L80)</f>
        <v>8.3333333333333339</v>
      </c>
      <c r="M74" s="50"/>
      <c r="N74" s="51">
        <f>AVERAGE(N75:N80)</f>
        <v>8.3333333333333339</v>
      </c>
      <c r="O74" s="50"/>
      <c r="P74" s="51">
        <f>AVERAGE(P75:P80)</f>
        <v>8.3333333333333339</v>
      </c>
      <c r="Q74" s="50"/>
      <c r="R74" s="51">
        <f>AVERAGE(R75:R80)</f>
        <v>8.3333333333333339</v>
      </c>
      <c r="S74" s="50"/>
      <c r="T74" s="51"/>
      <c r="U74" s="50"/>
      <c r="V74" s="18"/>
      <c r="W74" s="17"/>
      <c r="X74" s="51"/>
      <c r="Y74" s="50"/>
    </row>
    <row r="75" spans="1:25" ht="225" x14ac:dyDescent="0.25">
      <c r="A75" s="4">
        <v>44</v>
      </c>
      <c r="B75" s="4"/>
      <c r="C75" s="4"/>
      <c r="D75" s="8" t="s">
        <v>872</v>
      </c>
      <c r="E75" s="8"/>
      <c r="F75" s="7" t="s">
        <v>871</v>
      </c>
      <c r="G75" s="7" t="s">
        <v>849</v>
      </c>
      <c r="H75" s="7" t="s">
        <v>848</v>
      </c>
      <c r="I75" s="7" t="s">
        <v>847</v>
      </c>
      <c r="J75" s="58">
        <v>0</v>
      </c>
      <c r="K75" s="24"/>
      <c r="L75" s="58">
        <v>0</v>
      </c>
      <c r="M75" s="24"/>
      <c r="N75" s="58">
        <v>0</v>
      </c>
      <c r="O75" s="35"/>
      <c r="P75" s="58">
        <v>0</v>
      </c>
      <c r="Q75" s="35"/>
      <c r="R75" s="58">
        <v>0</v>
      </c>
      <c r="S75" s="35"/>
      <c r="T75" s="58"/>
      <c r="U75" s="35"/>
      <c r="V75" s="24"/>
      <c r="W75" s="24"/>
      <c r="X75" s="58"/>
      <c r="Y75" s="35"/>
    </row>
    <row r="76" spans="1:25" ht="180" x14ac:dyDescent="0.25">
      <c r="A76" s="4">
        <v>45</v>
      </c>
      <c r="B76" s="4"/>
      <c r="C76" s="4"/>
      <c r="D76" s="8" t="s">
        <v>870</v>
      </c>
      <c r="E76" s="8"/>
      <c r="F76" s="7" t="s">
        <v>869</v>
      </c>
      <c r="G76" s="7" t="s">
        <v>859</v>
      </c>
      <c r="H76" s="7" t="s">
        <v>868</v>
      </c>
      <c r="I76" s="7" t="s">
        <v>867</v>
      </c>
      <c r="J76" s="58">
        <v>50</v>
      </c>
      <c r="K76" s="24" t="s">
        <v>866</v>
      </c>
      <c r="L76" s="58">
        <v>50</v>
      </c>
      <c r="M76" s="24"/>
      <c r="N76" s="58">
        <v>50</v>
      </c>
      <c r="O76" s="35"/>
      <c r="P76" s="58">
        <v>50</v>
      </c>
      <c r="Q76" s="35"/>
      <c r="R76" s="58">
        <v>50</v>
      </c>
      <c r="S76" s="24"/>
      <c r="T76" s="58"/>
      <c r="U76" s="24"/>
      <c r="V76" s="24"/>
      <c r="W76" s="24"/>
      <c r="X76" s="58"/>
      <c r="Y76" s="35"/>
    </row>
    <row r="77" spans="1:25" ht="135" x14ac:dyDescent="0.25">
      <c r="A77" s="4">
        <v>46</v>
      </c>
      <c r="B77" s="4"/>
      <c r="C77" s="4"/>
      <c r="D77" s="8" t="s">
        <v>865</v>
      </c>
      <c r="E77" s="8"/>
      <c r="F77" s="7" t="s">
        <v>864</v>
      </c>
      <c r="G77" s="7" t="s">
        <v>767</v>
      </c>
      <c r="H77" s="7" t="s">
        <v>777</v>
      </c>
      <c r="I77" s="7" t="s">
        <v>863</v>
      </c>
      <c r="J77" s="58">
        <v>0</v>
      </c>
      <c r="K77" s="5" t="s">
        <v>862</v>
      </c>
      <c r="L77" s="58">
        <v>0</v>
      </c>
      <c r="M77" s="5"/>
      <c r="N77" s="58">
        <v>0</v>
      </c>
      <c r="O77" s="35"/>
      <c r="P77" s="58">
        <v>0</v>
      </c>
      <c r="Q77" s="35"/>
      <c r="R77" s="58">
        <v>0</v>
      </c>
      <c r="S77" s="24"/>
      <c r="T77" s="58"/>
      <c r="U77" s="24"/>
      <c r="V77" s="24"/>
      <c r="W77" s="24"/>
      <c r="X77" s="58"/>
      <c r="Y77" s="35"/>
    </row>
    <row r="78" spans="1:25" ht="105" x14ac:dyDescent="0.25">
      <c r="A78" s="4">
        <v>47</v>
      </c>
      <c r="B78" s="4"/>
      <c r="C78" s="4"/>
      <c r="D78" s="8" t="s">
        <v>861</v>
      </c>
      <c r="E78" s="8"/>
      <c r="F78" s="7" t="s">
        <v>860</v>
      </c>
      <c r="G78" s="7" t="s">
        <v>859</v>
      </c>
      <c r="H78" s="7" t="s">
        <v>858</v>
      </c>
      <c r="I78" s="7" t="s">
        <v>857</v>
      </c>
      <c r="J78" s="58">
        <v>0</v>
      </c>
      <c r="K78" s="5" t="s">
        <v>856</v>
      </c>
      <c r="L78" s="58">
        <v>0</v>
      </c>
      <c r="M78" s="5"/>
      <c r="N78" s="58">
        <v>0</v>
      </c>
      <c r="O78" s="35"/>
      <c r="P78" s="58">
        <v>0</v>
      </c>
      <c r="Q78" s="35"/>
      <c r="R78" s="58">
        <v>0</v>
      </c>
      <c r="S78" s="24"/>
      <c r="T78" s="58"/>
      <c r="U78" s="24"/>
      <c r="V78" s="24"/>
      <c r="W78" s="24"/>
      <c r="X78" s="58"/>
      <c r="Y78" s="35"/>
    </row>
    <row r="79" spans="1:25" ht="165" x14ac:dyDescent="0.25">
      <c r="A79" s="4">
        <v>48</v>
      </c>
      <c r="B79" s="4"/>
      <c r="C79" s="4"/>
      <c r="D79" s="8" t="s">
        <v>855</v>
      </c>
      <c r="E79" s="8"/>
      <c r="F79" s="7" t="s">
        <v>854</v>
      </c>
      <c r="G79" s="7" t="s">
        <v>215</v>
      </c>
      <c r="H79" s="7" t="s">
        <v>777</v>
      </c>
      <c r="I79" s="7" t="s">
        <v>853</v>
      </c>
      <c r="J79" s="58">
        <v>0</v>
      </c>
      <c r="K79" s="5" t="s">
        <v>852</v>
      </c>
      <c r="L79" s="58">
        <v>0</v>
      </c>
      <c r="M79" s="5"/>
      <c r="N79" s="58">
        <v>0</v>
      </c>
      <c r="O79" s="35"/>
      <c r="P79" s="58">
        <v>0</v>
      </c>
      <c r="Q79" s="35"/>
      <c r="R79" s="58">
        <v>0</v>
      </c>
      <c r="S79" s="35"/>
      <c r="T79" s="58"/>
      <c r="U79" s="35"/>
      <c r="V79" s="24"/>
      <c r="W79" s="24"/>
      <c r="X79" s="58"/>
      <c r="Y79" s="35"/>
    </row>
    <row r="80" spans="1:25" ht="180" x14ac:dyDescent="0.25">
      <c r="A80" s="4">
        <v>49</v>
      </c>
      <c r="B80" s="4"/>
      <c r="C80" s="4"/>
      <c r="D80" s="8" t="s">
        <v>851</v>
      </c>
      <c r="E80" s="8"/>
      <c r="F80" s="7" t="s">
        <v>850</v>
      </c>
      <c r="G80" s="7" t="s">
        <v>849</v>
      </c>
      <c r="H80" s="7" t="s">
        <v>848</v>
      </c>
      <c r="I80" s="7" t="s">
        <v>847</v>
      </c>
      <c r="J80" s="58">
        <v>0</v>
      </c>
      <c r="K80" s="5" t="s">
        <v>846</v>
      </c>
      <c r="L80" s="58">
        <v>0</v>
      </c>
      <c r="M80" s="5"/>
      <c r="N80" s="58">
        <v>0</v>
      </c>
      <c r="O80" s="35"/>
      <c r="P80" s="58">
        <v>0</v>
      </c>
      <c r="Q80" s="35"/>
      <c r="R80" s="58">
        <v>0</v>
      </c>
      <c r="S80" s="24"/>
      <c r="T80" s="58"/>
      <c r="U80" s="24"/>
      <c r="V80" s="24"/>
      <c r="W80" s="24"/>
      <c r="X80" s="58"/>
      <c r="Y80" s="35"/>
    </row>
    <row r="81" spans="1:25" s="49" customFormat="1" ht="123" customHeight="1" x14ac:dyDescent="0.25">
      <c r="A81" s="19"/>
      <c r="B81" s="19"/>
      <c r="C81" s="20" t="s">
        <v>845</v>
      </c>
      <c r="D81" s="52"/>
      <c r="E81" s="52"/>
      <c r="F81" s="52" t="s">
        <v>844</v>
      </c>
      <c r="G81" s="52"/>
      <c r="H81" s="19"/>
      <c r="I81" s="19"/>
      <c r="J81" s="51">
        <f>AVERAGE(J82,J83,J87:J89)</f>
        <v>3.3333333333333335</v>
      </c>
      <c r="K81" s="17"/>
      <c r="L81" s="51">
        <f>AVERAGE(L82,L83,L87:L89)</f>
        <v>3.3333333333333335</v>
      </c>
      <c r="M81" s="17"/>
      <c r="N81" s="51">
        <f>AVERAGE(N82,N83,N87:N89)</f>
        <v>3.3333333333333335</v>
      </c>
      <c r="O81" s="50"/>
      <c r="P81" s="51">
        <f>AVERAGE(P82,P83,P87:P89)</f>
        <v>3.3333333333333335</v>
      </c>
      <c r="Q81" s="50"/>
      <c r="R81" s="51">
        <f>AVERAGE(R82,R83,R87:R89)</f>
        <v>3.3333333333333335</v>
      </c>
      <c r="S81" s="50"/>
      <c r="T81" s="51"/>
      <c r="U81" s="50"/>
      <c r="V81" s="17"/>
      <c r="W81" s="17"/>
      <c r="X81" s="51"/>
      <c r="Y81" s="50"/>
    </row>
    <row r="82" spans="1:25" ht="195" x14ac:dyDescent="0.25">
      <c r="A82" s="4">
        <v>50</v>
      </c>
      <c r="B82" s="4"/>
      <c r="C82" s="4"/>
      <c r="D82" s="8" t="s">
        <v>843</v>
      </c>
      <c r="E82" s="8"/>
      <c r="F82" s="7" t="s">
        <v>842</v>
      </c>
      <c r="G82" s="7" t="s">
        <v>43</v>
      </c>
      <c r="H82" s="7" t="s">
        <v>841</v>
      </c>
      <c r="I82" s="7" t="s">
        <v>840</v>
      </c>
      <c r="J82" s="58">
        <v>0</v>
      </c>
      <c r="K82" s="24" t="s">
        <v>839</v>
      </c>
      <c r="L82" s="58">
        <v>0</v>
      </c>
      <c r="M82" s="24"/>
      <c r="N82" s="58">
        <v>0</v>
      </c>
      <c r="O82" s="35"/>
      <c r="P82" s="58">
        <v>0</v>
      </c>
      <c r="Q82" s="35"/>
      <c r="R82" s="58">
        <v>0</v>
      </c>
      <c r="S82" s="35"/>
      <c r="T82" s="58"/>
      <c r="U82" s="35"/>
      <c r="V82" s="24"/>
      <c r="W82" s="24"/>
      <c r="X82" s="58"/>
      <c r="Y82" s="35"/>
    </row>
    <row r="83" spans="1:25" s="59" customFormat="1" ht="86.25" x14ac:dyDescent="0.25">
      <c r="A83" s="15">
        <v>51</v>
      </c>
      <c r="B83" s="15"/>
      <c r="C83" s="15"/>
      <c r="D83" s="69" t="s">
        <v>838</v>
      </c>
      <c r="E83" s="69"/>
      <c r="F83" s="12" t="s">
        <v>838</v>
      </c>
      <c r="G83" s="12"/>
      <c r="H83" s="12"/>
      <c r="I83" s="12"/>
      <c r="J83" s="61">
        <f>AVERAGE(J84:J86)</f>
        <v>16.666666666666668</v>
      </c>
      <c r="K83" s="10"/>
      <c r="L83" s="61">
        <f>AVERAGE(L84:L86)</f>
        <v>16.666666666666668</v>
      </c>
      <c r="M83" s="10"/>
      <c r="N83" s="61">
        <f>AVERAGE(N84:N86)</f>
        <v>16.666666666666668</v>
      </c>
      <c r="O83" s="60"/>
      <c r="P83" s="61">
        <f>AVERAGE(P84:P86)</f>
        <v>16.666666666666668</v>
      </c>
      <c r="Q83" s="60"/>
      <c r="R83" s="61">
        <f>AVERAGE(R84:R86)</f>
        <v>16.666666666666668</v>
      </c>
      <c r="S83" s="60"/>
      <c r="T83" s="61"/>
      <c r="U83" s="60"/>
      <c r="V83" s="10"/>
      <c r="W83" s="10"/>
      <c r="X83" s="61"/>
      <c r="Y83" s="60"/>
    </row>
    <row r="84" spans="1:25" ht="180" x14ac:dyDescent="0.25">
      <c r="A84" s="4" t="s">
        <v>837</v>
      </c>
      <c r="B84" s="4"/>
      <c r="C84" s="4"/>
      <c r="D84" s="4"/>
      <c r="E84" s="8" t="s">
        <v>836</v>
      </c>
      <c r="F84" s="7" t="s">
        <v>835</v>
      </c>
      <c r="G84" s="7" t="s">
        <v>767</v>
      </c>
      <c r="H84" s="7" t="s">
        <v>777</v>
      </c>
      <c r="I84" s="7" t="s">
        <v>834</v>
      </c>
      <c r="J84" s="58">
        <v>50</v>
      </c>
      <c r="K84" s="5" t="s">
        <v>833</v>
      </c>
      <c r="L84" s="58">
        <v>50</v>
      </c>
      <c r="M84" s="5"/>
      <c r="N84" s="58">
        <v>50</v>
      </c>
      <c r="O84" s="35"/>
      <c r="P84" s="58">
        <v>50</v>
      </c>
      <c r="Q84" s="58"/>
      <c r="R84" s="58">
        <v>50</v>
      </c>
      <c r="S84" s="24"/>
      <c r="T84" s="58"/>
      <c r="U84" s="24"/>
      <c r="V84" s="24"/>
      <c r="W84" s="24"/>
      <c r="X84" s="58"/>
      <c r="Y84" s="35"/>
    </row>
    <row r="85" spans="1:25" ht="120" x14ac:dyDescent="0.25">
      <c r="A85" s="4" t="s">
        <v>832</v>
      </c>
      <c r="B85" s="4"/>
      <c r="C85" s="4"/>
      <c r="D85" s="4"/>
      <c r="E85" s="8" t="s">
        <v>831</v>
      </c>
      <c r="F85" s="7" t="s">
        <v>830</v>
      </c>
      <c r="G85" s="7" t="s">
        <v>767</v>
      </c>
      <c r="H85" s="7" t="s">
        <v>829</v>
      </c>
      <c r="I85" s="7" t="s">
        <v>828</v>
      </c>
      <c r="J85" s="58">
        <v>0</v>
      </c>
      <c r="K85" s="24"/>
      <c r="L85" s="58">
        <v>0</v>
      </c>
      <c r="M85" s="24"/>
      <c r="N85" s="58">
        <v>0</v>
      </c>
      <c r="O85" s="35"/>
      <c r="P85" s="58">
        <v>0</v>
      </c>
      <c r="Q85" s="35"/>
      <c r="R85" s="58">
        <v>0</v>
      </c>
      <c r="S85" s="35"/>
      <c r="T85" s="58"/>
      <c r="U85" s="35"/>
      <c r="V85" s="24"/>
      <c r="W85" s="24"/>
      <c r="X85" s="58"/>
      <c r="Y85" s="35"/>
    </row>
    <row r="86" spans="1:25" ht="135" x14ac:dyDescent="0.25">
      <c r="A86" s="4" t="s">
        <v>827</v>
      </c>
      <c r="B86" s="4"/>
      <c r="C86" s="4"/>
      <c r="D86" s="4"/>
      <c r="E86" s="8" t="s">
        <v>826</v>
      </c>
      <c r="F86" s="7" t="s">
        <v>825</v>
      </c>
      <c r="G86" s="7" t="s">
        <v>785</v>
      </c>
      <c r="H86" s="7" t="s">
        <v>824</v>
      </c>
      <c r="I86" s="7" t="s">
        <v>823</v>
      </c>
      <c r="J86" s="58">
        <v>0</v>
      </c>
      <c r="K86" s="24"/>
      <c r="L86" s="58">
        <v>0</v>
      </c>
      <c r="M86" s="24"/>
      <c r="N86" s="58">
        <v>0</v>
      </c>
      <c r="O86" s="35"/>
      <c r="P86" s="58">
        <v>0</v>
      </c>
      <c r="Q86" s="35"/>
      <c r="R86" s="58">
        <v>0</v>
      </c>
      <c r="S86" s="35"/>
      <c r="T86" s="58"/>
      <c r="U86" s="35"/>
      <c r="V86" s="24"/>
      <c r="W86" s="24"/>
      <c r="X86" s="58"/>
      <c r="Y86" s="35"/>
    </row>
    <row r="87" spans="1:25" ht="90" x14ac:dyDescent="0.25">
      <c r="A87" s="4">
        <v>52</v>
      </c>
      <c r="B87" s="4"/>
      <c r="C87" s="4"/>
      <c r="D87" s="8" t="s">
        <v>822</v>
      </c>
      <c r="E87" s="8"/>
      <c r="F87" s="7" t="s">
        <v>821</v>
      </c>
      <c r="G87" s="7" t="s">
        <v>820</v>
      </c>
      <c r="H87" s="7" t="s">
        <v>819</v>
      </c>
      <c r="I87" s="7" t="s">
        <v>818</v>
      </c>
      <c r="J87" s="58">
        <v>0</v>
      </c>
      <c r="K87" s="24"/>
      <c r="L87" s="58">
        <v>0</v>
      </c>
      <c r="M87" s="24"/>
      <c r="N87" s="58">
        <v>0</v>
      </c>
      <c r="O87" s="35"/>
      <c r="P87" s="58">
        <v>0</v>
      </c>
      <c r="Q87" s="35"/>
      <c r="R87" s="58">
        <v>0</v>
      </c>
      <c r="S87" s="24"/>
      <c r="T87" s="58"/>
      <c r="U87" s="24"/>
      <c r="V87" s="24"/>
      <c r="W87" s="24"/>
      <c r="X87" s="58"/>
      <c r="Y87" s="35"/>
    </row>
    <row r="88" spans="1:25" ht="120" x14ac:dyDescent="0.25">
      <c r="A88" s="4">
        <v>53</v>
      </c>
      <c r="B88" s="4"/>
      <c r="C88" s="4"/>
      <c r="D88" s="8" t="s">
        <v>817</v>
      </c>
      <c r="E88" s="8"/>
      <c r="F88" s="7" t="s">
        <v>816</v>
      </c>
      <c r="G88" s="7" t="s">
        <v>767</v>
      </c>
      <c r="H88" s="7" t="s">
        <v>777</v>
      </c>
      <c r="I88" s="7" t="s">
        <v>815</v>
      </c>
      <c r="J88" s="58">
        <v>0</v>
      </c>
      <c r="K88" s="5"/>
      <c r="L88" s="58">
        <v>0</v>
      </c>
      <c r="M88" s="5"/>
      <c r="N88" s="58">
        <v>0</v>
      </c>
      <c r="O88" s="35"/>
      <c r="P88" s="58">
        <v>0</v>
      </c>
      <c r="Q88" s="35"/>
      <c r="R88" s="58">
        <v>0</v>
      </c>
      <c r="S88" s="24"/>
      <c r="T88" s="58"/>
      <c r="U88" s="24"/>
      <c r="V88" s="24"/>
      <c r="W88" s="24"/>
      <c r="X88" s="58"/>
      <c r="Y88" s="35"/>
    </row>
    <row r="89" spans="1:25" ht="195" x14ac:dyDescent="0.25">
      <c r="A89" s="4">
        <v>54</v>
      </c>
      <c r="B89" s="4"/>
      <c r="C89" s="4"/>
      <c r="D89" s="8" t="s">
        <v>814</v>
      </c>
      <c r="E89" s="8"/>
      <c r="F89" s="7" t="s">
        <v>813</v>
      </c>
      <c r="G89" s="7" t="s">
        <v>757</v>
      </c>
      <c r="H89" s="7" t="s">
        <v>756</v>
      </c>
      <c r="I89" s="7" t="s">
        <v>755</v>
      </c>
      <c r="J89" s="58">
        <v>0</v>
      </c>
      <c r="K89" s="5"/>
      <c r="L89" s="58">
        <v>0</v>
      </c>
      <c r="M89" s="5"/>
      <c r="N89" s="58">
        <v>0</v>
      </c>
      <c r="O89" s="35"/>
      <c r="P89" s="58">
        <v>0</v>
      </c>
      <c r="Q89" s="35"/>
      <c r="R89" s="58">
        <v>0</v>
      </c>
      <c r="S89" s="24"/>
      <c r="T89" s="58"/>
      <c r="U89" s="24"/>
      <c r="V89" s="24"/>
      <c r="W89" s="24"/>
      <c r="X89" s="58"/>
      <c r="Y89" s="35"/>
    </row>
    <row r="90" spans="1:25" s="49" customFormat="1" ht="199.5" customHeight="1" x14ac:dyDescent="0.25">
      <c r="A90" s="19"/>
      <c r="B90" s="19"/>
      <c r="C90" s="20" t="s">
        <v>812</v>
      </c>
      <c r="D90" s="19"/>
      <c r="E90" s="54"/>
      <c r="F90" s="53" t="s">
        <v>811</v>
      </c>
      <c r="G90" s="52"/>
      <c r="H90" s="52"/>
      <c r="I90" s="52"/>
      <c r="J90" s="51">
        <f>AVERAGE(J91,J94,J97,J98,J99)</f>
        <v>0</v>
      </c>
      <c r="K90" s="50"/>
      <c r="L90" s="51">
        <f>AVERAGE(L91,L94,L97,L98,L99)</f>
        <v>0</v>
      </c>
      <c r="M90" s="50"/>
      <c r="N90" s="51">
        <f>AVERAGE(N91,N94,N97,N98,N99)</f>
        <v>0</v>
      </c>
      <c r="O90" s="50"/>
      <c r="P90" s="51">
        <f>AVERAGE(P91,P94,P97,P98,P99)</f>
        <v>0</v>
      </c>
      <c r="Q90" s="50"/>
      <c r="R90" s="51">
        <f>AVERAGE(R91,R94,R97,R98,R99)</f>
        <v>0</v>
      </c>
      <c r="S90" s="50"/>
      <c r="T90" s="51"/>
      <c r="U90" s="50"/>
      <c r="V90" s="17"/>
      <c r="W90" s="17"/>
      <c r="X90" s="51"/>
      <c r="Y90" s="50"/>
    </row>
    <row r="91" spans="1:25" s="59" customFormat="1" ht="199.5" customHeight="1" x14ac:dyDescent="0.25">
      <c r="A91" s="15">
        <v>55</v>
      </c>
      <c r="B91" s="15"/>
      <c r="C91" s="14"/>
      <c r="D91" s="62" t="s">
        <v>810</v>
      </c>
      <c r="E91" s="62"/>
      <c r="F91" s="21" t="s">
        <v>810</v>
      </c>
      <c r="G91" s="12"/>
      <c r="H91" s="12"/>
      <c r="I91" s="12"/>
      <c r="J91" s="61">
        <f>AVERAGE(J92,J93)</f>
        <v>0</v>
      </c>
      <c r="K91" s="60"/>
      <c r="L91" s="61">
        <f>AVERAGE(L92,L93)</f>
        <v>0</v>
      </c>
      <c r="M91" s="60"/>
      <c r="N91" s="61">
        <f>AVERAGE(N92,N93)</f>
        <v>0</v>
      </c>
      <c r="O91" s="60"/>
      <c r="P91" s="61">
        <f>AVERAGE(P92,P93)</f>
        <v>0</v>
      </c>
      <c r="Q91" s="60"/>
      <c r="R91" s="61">
        <f>AVERAGE(R92,R93)</f>
        <v>0</v>
      </c>
      <c r="S91" s="60"/>
      <c r="T91" s="61"/>
      <c r="U91" s="60"/>
      <c r="V91" s="10"/>
      <c r="W91" s="10"/>
      <c r="X91" s="61"/>
      <c r="Y91" s="60"/>
    </row>
    <row r="92" spans="1:25" ht="90" x14ac:dyDescent="0.25">
      <c r="A92" s="4" t="s">
        <v>809</v>
      </c>
      <c r="B92" s="4"/>
      <c r="C92" s="4"/>
      <c r="D92" s="4"/>
      <c r="E92" s="8" t="s">
        <v>808</v>
      </c>
      <c r="F92" s="7" t="s">
        <v>807</v>
      </c>
      <c r="G92" s="7" t="s">
        <v>797</v>
      </c>
      <c r="H92" s="7" t="s">
        <v>806</v>
      </c>
      <c r="I92" s="7" t="s">
        <v>805</v>
      </c>
      <c r="J92" s="66">
        <v>0</v>
      </c>
      <c r="K92" s="63"/>
      <c r="L92" s="66">
        <v>0</v>
      </c>
      <c r="M92" s="63"/>
      <c r="N92" s="66">
        <v>0</v>
      </c>
      <c r="O92" s="31"/>
      <c r="P92" s="66">
        <v>0</v>
      </c>
      <c r="Q92" s="31"/>
      <c r="R92" s="66">
        <v>0</v>
      </c>
      <c r="S92" s="63"/>
      <c r="T92" s="66"/>
      <c r="U92" s="63"/>
      <c r="V92" s="63"/>
      <c r="W92" s="63"/>
      <c r="X92" s="66"/>
      <c r="Y92" s="31"/>
    </row>
    <row r="93" spans="1:25" ht="150" x14ac:dyDescent="0.25">
      <c r="A93" s="4" t="s">
        <v>804</v>
      </c>
      <c r="B93" s="4"/>
      <c r="C93" s="4"/>
      <c r="D93" s="4"/>
      <c r="E93" s="8" t="s">
        <v>803</v>
      </c>
      <c r="F93" s="7" t="s">
        <v>802</v>
      </c>
      <c r="G93" s="7" t="s">
        <v>785</v>
      </c>
      <c r="H93" s="7" t="s">
        <v>777</v>
      </c>
      <c r="I93" s="7" t="s">
        <v>791</v>
      </c>
      <c r="J93" s="55">
        <v>0</v>
      </c>
      <c r="K93" s="5"/>
      <c r="L93" s="55">
        <v>0</v>
      </c>
      <c r="M93" s="5"/>
      <c r="N93" s="55">
        <v>0</v>
      </c>
      <c r="O93" s="28"/>
      <c r="P93" s="55">
        <v>0</v>
      </c>
      <c r="Q93" s="28"/>
      <c r="R93" s="55">
        <v>0</v>
      </c>
      <c r="S93" s="5"/>
      <c r="T93" s="55"/>
      <c r="U93" s="5"/>
      <c r="V93" s="5"/>
      <c r="W93" s="5"/>
      <c r="X93" s="55"/>
      <c r="Y93" s="28"/>
    </row>
    <row r="94" spans="1:25" s="59" customFormat="1" ht="51.75" x14ac:dyDescent="0.25">
      <c r="A94" s="15">
        <v>56</v>
      </c>
      <c r="B94" s="15"/>
      <c r="C94" s="15"/>
      <c r="D94" s="69" t="s">
        <v>801</v>
      </c>
      <c r="E94" s="69"/>
      <c r="F94" s="12" t="s">
        <v>801</v>
      </c>
      <c r="G94" s="12"/>
      <c r="H94" s="12"/>
      <c r="I94" s="12"/>
      <c r="J94" s="61">
        <f>AVERAGE(J95,J96)</f>
        <v>0</v>
      </c>
      <c r="K94" s="10"/>
      <c r="L94" s="61">
        <f>AVERAGE(L95,L96)</f>
        <v>0</v>
      </c>
      <c r="M94" s="10"/>
      <c r="N94" s="61">
        <f>AVERAGE(N95,N96)</f>
        <v>0</v>
      </c>
      <c r="O94" s="60"/>
      <c r="P94" s="61">
        <f>AVERAGE(P95,P96)</f>
        <v>0</v>
      </c>
      <c r="Q94" s="60"/>
      <c r="R94" s="61">
        <f>AVERAGE(R95,R96)</f>
        <v>0</v>
      </c>
      <c r="S94" s="10"/>
      <c r="T94" s="61"/>
      <c r="U94" s="10"/>
      <c r="V94" s="10"/>
      <c r="W94" s="10"/>
      <c r="X94" s="61"/>
      <c r="Y94" s="60"/>
    </row>
    <row r="95" spans="1:25" ht="75" x14ac:dyDescent="0.25">
      <c r="A95" s="4" t="s">
        <v>800</v>
      </c>
      <c r="B95" s="4"/>
      <c r="C95" s="4"/>
      <c r="D95" s="4"/>
      <c r="E95" s="8" t="s">
        <v>799</v>
      </c>
      <c r="F95" s="7" t="s">
        <v>798</v>
      </c>
      <c r="G95" s="7" t="s">
        <v>797</v>
      </c>
      <c r="H95" s="7" t="s">
        <v>796</v>
      </c>
      <c r="I95" s="7" t="s">
        <v>795</v>
      </c>
      <c r="J95" s="55">
        <v>0</v>
      </c>
      <c r="K95" s="5"/>
      <c r="L95" s="55">
        <v>0</v>
      </c>
      <c r="M95" s="5"/>
      <c r="N95" s="55">
        <v>0</v>
      </c>
      <c r="O95" s="28"/>
      <c r="P95" s="55">
        <v>0</v>
      </c>
      <c r="Q95" s="28"/>
      <c r="R95" s="55">
        <v>0</v>
      </c>
      <c r="S95" s="28"/>
      <c r="T95" s="55"/>
      <c r="U95" s="28"/>
      <c r="V95" s="5"/>
      <c r="W95" s="5"/>
      <c r="X95" s="55"/>
      <c r="Y95" s="28"/>
    </row>
    <row r="96" spans="1:25" ht="135" x14ac:dyDescent="0.25">
      <c r="A96" s="4" t="s">
        <v>794</v>
      </c>
      <c r="B96" s="4"/>
      <c r="C96" s="4"/>
      <c r="D96" s="4"/>
      <c r="E96" s="8" t="s">
        <v>793</v>
      </c>
      <c r="F96" s="7" t="s">
        <v>792</v>
      </c>
      <c r="G96" s="7" t="s">
        <v>785</v>
      </c>
      <c r="H96" s="7" t="s">
        <v>777</v>
      </c>
      <c r="I96" s="7" t="s">
        <v>791</v>
      </c>
      <c r="J96" s="55"/>
      <c r="K96" s="5"/>
      <c r="L96" s="55"/>
      <c r="M96" s="5"/>
      <c r="N96" s="55"/>
      <c r="O96" s="28"/>
      <c r="P96" s="55"/>
      <c r="Q96" s="28"/>
      <c r="R96" s="55"/>
      <c r="S96" s="5"/>
      <c r="T96" s="55"/>
      <c r="U96" s="5"/>
      <c r="V96" s="5"/>
      <c r="W96" s="5"/>
      <c r="X96" s="55"/>
      <c r="Y96" s="28"/>
    </row>
    <row r="97" spans="1:25" ht="150" x14ac:dyDescent="0.25">
      <c r="A97" s="4">
        <v>57</v>
      </c>
      <c r="B97" s="4"/>
      <c r="C97" s="4"/>
      <c r="D97" s="8" t="s">
        <v>790</v>
      </c>
      <c r="E97" s="8"/>
      <c r="F97" s="7" t="s">
        <v>789</v>
      </c>
      <c r="G97" s="7" t="s">
        <v>767</v>
      </c>
      <c r="H97" s="7" t="s">
        <v>777</v>
      </c>
      <c r="I97" s="7" t="s">
        <v>788</v>
      </c>
      <c r="J97" s="55">
        <v>0</v>
      </c>
      <c r="K97" s="5"/>
      <c r="L97" s="55">
        <v>0</v>
      </c>
      <c r="M97" s="5"/>
      <c r="N97" s="55">
        <v>0</v>
      </c>
      <c r="O97" s="28"/>
      <c r="P97" s="55">
        <v>0</v>
      </c>
      <c r="Q97" s="28"/>
      <c r="R97" s="55">
        <v>0</v>
      </c>
      <c r="S97" s="28"/>
      <c r="T97" s="55"/>
      <c r="U97" s="5"/>
      <c r="V97" s="5"/>
      <c r="W97" s="5"/>
      <c r="X97" s="55"/>
      <c r="Y97" s="28"/>
    </row>
    <row r="98" spans="1:25" ht="210" x14ac:dyDescent="0.25">
      <c r="A98" s="4">
        <v>58</v>
      </c>
      <c r="B98" s="4"/>
      <c r="C98" s="4"/>
      <c r="D98" s="8" t="s">
        <v>787</v>
      </c>
      <c r="E98" s="8"/>
      <c r="F98" s="7" t="s">
        <v>786</v>
      </c>
      <c r="G98" s="7" t="s">
        <v>785</v>
      </c>
      <c r="H98" s="7" t="s">
        <v>777</v>
      </c>
      <c r="I98" s="7" t="s">
        <v>784</v>
      </c>
      <c r="J98" s="55">
        <v>0</v>
      </c>
      <c r="K98" s="5"/>
      <c r="L98" s="55">
        <v>0</v>
      </c>
      <c r="M98" s="5"/>
      <c r="N98" s="55">
        <v>0</v>
      </c>
      <c r="O98" s="28"/>
      <c r="P98" s="55">
        <v>0</v>
      </c>
      <c r="Q98" s="28"/>
      <c r="R98" s="55">
        <v>0</v>
      </c>
      <c r="S98" s="28"/>
      <c r="T98" s="55"/>
      <c r="U98" s="28"/>
      <c r="V98" s="5"/>
      <c r="W98" s="5"/>
      <c r="X98" s="55"/>
      <c r="Y98" s="28"/>
    </row>
    <row r="99" spans="1:25" ht="105" x14ac:dyDescent="0.25">
      <c r="A99" s="4">
        <v>59</v>
      </c>
      <c r="B99" s="4"/>
      <c r="C99" s="4"/>
      <c r="D99" s="8" t="s">
        <v>783</v>
      </c>
      <c r="E99" s="8"/>
      <c r="F99" s="7" t="s">
        <v>782</v>
      </c>
      <c r="G99" s="7" t="s">
        <v>767</v>
      </c>
      <c r="H99" s="7" t="s">
        <v>777</v>
      </c>
      <c r="I99" s="7" t="s">
        <v>765</v>
      </c>
      <c r="J99" s="58">
        <v>0</v>
      </c>
      <c r="K99" s="24"/>
      <c r="L99" s="58">
        <v>0</v>
      </c>
      <c r="M99" s="24"/>
      <c r="N99" s="58">
        <v>0</v>
      </c>
      <c r="O99" s="35"/>
      <c r="P99" s="58">
        <v>0</v>
      </c>
      <c r="Q99" s="35"/>
      <c r="R99" s="58">
        <v>0</v>
      </c>
      <c r="S99" s="35"/>
      <c r="T99" s="58"/>
      <c r="U99" s="35"/>
      <c r="V99" s="24"/>
      <c r="W99" s="24"/>
      <c r="X99" s="58"/>
      <c r="Y99" s="35"/>
    </row>
    <row r="100" spans="1:25" s="49" customFormat="1" ht="88.5" customHeight="1" x14ac:dyDescent="0.25">
      <c r="A100" s="19"/>
      <c r="B100" s="19"/>
      <c r="C100" s="20" t="s">
        <v>781</v>
      </c>
      <c r="D100" s="19"/>
      <c r="E100" s="54"/>
      <c r="F100" s="53" t="s">
        <v>780</v>
      </c>
      <c r="G100" s="52"/>
      <c r="H100" s="52"/>
      <c r="I100" s="52"/>
      <c r="J100" s="51">
        <f>AVERAGE(J101:J105)</f>
        <v>10</v>
      </c>
      <c r="K100" s="17"/>
      <c r="L100" s="51">
        <f>AVERAGE(L101:L105)</f>
        <v>10</v>
      </c>
      <c r="M100" s="17"/>
      <c r="N100" s="51">
        <f>AVERAGE(N101:N105)</f>
        <v>10</v>
      </c>
      <c r="O100" s="50"/>
      <c r="P100" s="51">
        <f>AVERAGE(P101:P105)</f>
        <v>10</v>
      </c>
      <c r="Q100" s="50"/>
      <c r="R100" s="51">
        <f>AVERAGE(R101:R105)</f>
        <v>10</v>
      </c>
      <c r="S100" s="50"/>
      <c r="T100" s="51"/>
      <c r="U100" s="50"/>
      <c r="V100" s="17" t="e">
        <f>AVERAGE(V101:V105)</f>
        <v>#DIV/0!</v>
      </c>
      <c r="W100" s="17"/>
      <c r="X100" s="51"/>
      <c r="Y100" s="50"/>
    </row>
    <row r="101" spans="1:25" ht="135" x14ac:dyDescent="0.25">
      <c r="A101" s="4">
        <v>60</v>
      </c>
      <c r="B101" s="4"/>
      <c r="C101" s="4"/>
      <c r="D101" s="8" t="s">
        <v>779</v>
      </c>
      <c r="E101" s="8"/>
      <c r="F101" s="7" t="s">
        <v>778</v>
      </c>
      <c r="G101" s="7" t="s">
        <v>767</v>
      </c>
      <c r="H101" s="7" t="s">
        <v>777</v>
      </c>
      <c r="I101" s="7" t="s">
        <v>776</v>
      </c>
      <c r="J101" s="55">
        <v>50</v>
      </c>
      <c r="K101" s="5" t="s">
        <v>775</v>
      </c>
      <c r="L101" s="55">
        <v>50</v>
      </c>
      <c r="M101" s="5"/>
      <c r="N101" s="55">
        <v>50</v>
      </c>
      <c r="O101" s="28"/>
      <c r="P101" s="55">
        <v>50</v>
      </c>
      <c r="Q101" s="28"/>
      <c r="R101" s="55">
        <v>50</v>
      </c>
      <c r="S101" s="5"/>
      <c r="T101" s="55"/>
      <c r="U101" s="5"/>
      <c r="V101" s="5"/>
      <c r="W101" s="5"/>
      <c r="X101" s="55"/>
      <c r="Y101" s="28"/>
    </row>
    <row r="102" spans="1:25" ht="60" x14ac:dyDescent="0.25">
      <c r="A102" s="4">
        <v>61</v>
      </c>
      <c r="B102" s="4"/>
      <c r="C102" s="4"/>
      <c r="D102" s="8" t="s">
        <v>774</v>
      </c>
      <c r="E102" s="8"/>
      <c r="F102" s="7" t="s">
        <v>773</v>
      </c>
      <c r="G102" s="7" t="s">
        <v>772</v>
      </c>
      <c r="H102" s="7" t="s">
        <v>771</v>
      </c>
      <c r="I102" s="7" t="s">
        <v>770</v>
      </c>
      <c r="J102" s="55">
        <v>0</v>
      </c>
      <c r="K102" s="5"/>
      <c r="L102" s="55">
        <v>0</v>
      </c>
      <c r="M102" s="5"/>
      <c r="N102" s="55">
        <v>0</v>
      </c>
      <c r="O102" s="28"/>
      <c r="P102" s="55">
        <v>0</v>
      </c>
      <c r="Q102" s="55"/>
      <c r="R102" s="55">
        <v>0</v>
      </c>
      <c r="S102" s="5"/>
      <c r="T102" s="55"/>
      <c r="U102" s="5"/>
      <c r="V102" s="5"/>
      <c r="W102" s="5"/>
      <c r="X102" s="55"/>
      <c r="Y102" s="28"/>
    </row>
    <row r="103" spans="1:25" ht="135" x14ac:dyDescent="0.25">
      <c r="A103" s="4">
        <v>62</v>
      </c>
      <c r="B103" s="4"/>
      <c r="C103" s="4"/>
      <c r="D103" s="8" t="s">
        <v>769</v>
      </c>
      <c r="E103" s="8"/>
      <c r="F103" s="7" t="s">
        <v>768</v>
      </c>
      <c r="G103" s="7" t="s">
        <v>767</v>
      </c>
      <c r="H103" s="7" t="s">
        <v>766</v>
      </c>
      <c r="I103" s="7" t="s">
        <v>765</v>
      </c>
      <c r="J103" s="55">
        <v>0</v>
      </c>
      <c r="K103" s="5"/>
      <c r="L103" s="55">
        <v>0</v>
      </c>
      <c r="M103" s="5"/>
      <c r="N103" s="55">
        <v>0</v>
      </c>
      <c r="O103" s="28"/>
      <c r="P103" s="55">
        <v>0</v>
      </c>
      <c r="Q103" s="28"/>
      <c r="R103" s="55">
        <v>0</v>
      </c>
      <c r="S103" s="28"/>
      <c r="T103" s="55"/>
      <c r="U103" s="28"/>
      <c r="V103" s="5"/>
      <c r="W103" s="5"/>
      <c r="X103" s="55"/>
      <c r="Y103" s="28"/>
    </row>
    <row r="104" spans="1:25" ht="135" x14ac:dyDescent="0.25">
      <c r="A104" s="4">
        <v>63</v>
      </c>
      <c r="B104" s="4"/>
      <c r="C104" s="4"/>
      <c r="D104" s="8" t="s">
        <v>764</v>
      </c>
      <c r="E104" s="8"/>
      <c r="F104" s="7" t="s">
        <v>763</v>
      </c>
      <c r="G104" s="7" t="s">
        <v>762</v>
      </c>
      <c r="H104" s="7" t="s">
        <v>761</v>
      </c>
      <c r="I104" s="7" t="s">
        <v>760</v>
      </c>
      <c r="J104" s="55">
        <v>0</v>
      </c>
      <c r="K104" s="5"/>
      <c r="L104" s="55">
        <v>0</v>
      </c>
      <c r="M104" s="5"/>
      <c r="N104" s="55">
        <v>0</v>
      </c>
      <c r="O104" s="28"/>
      <c r="P104" s="55">
        <v>0</v>
      </c>
      <c r="Q104" s="55"/>
      <c r="R104" s="55">
        <v>0</v>
      </c>
      <c r="S104" s="28"/>
      <c r="T104" s="55"/>
      <c r="U104" s="28"/>
      <c r="V104" s="5"/>
      <c r="W104" s="5"/>
      <c r="X104" s="55"/>
      <c r="Y104" s="28"/>
    </row>
    <row r="105" spans="1:25" ht="165" x14ac:dyDescent="0.25">
      <c r="A105" s="4">
        <v>64</v>
      </c>
      <c r="B105" s="4"/>
      <c r="C105" s="4"/>
      <c r="D105" s="8" t="s">
        <v>759</v>
      </c>
      <c r="E105" s="8"/>
      <c r="F105" s="7" t="s">
        <v>758</v>
      </c>
      <c r="G105" s="7" t="s">
        <v>757</v>
      </c>
      <c r="H105" s="7" t="s">
        <v>756</v>
      </c>
      <c r="I105" s="7" t="s">
        <v>755</v>
      </c>
      <c r="J105" s="55">
        <v>0</v>
      </c>
      <c r="K105" s="5"/>
      <c r="L105" s="55">
        <v>0</v>
      </c>
      <c r="M105" s="5"/>
      <c r="N105" s="55">
        <v>0</v>
      </c>
      <c r="O105" s="28"/>
      <c r="P105" s="55">
        <v>0</v>
      </c>
      <c r="Q105" s="28"/>
      <c r="R105" s="55">
        <v>0</v>
      </c>
      <c r="S105" s="5"/>
      <c r="T105" s="55"/>
      <c r="U105" s="5"/>
      <c r="V105" s="5"/>
      <c r="W105" s="5"/>
      <c r="X105" s="55"/>
      <c r="Y105" s="28"/>
    </row>
    <row r="106" spans="1:25" s="49" customFormat="1" ht="130.5" customHeight="1" x14ac:dyDescent="0.25">
      <c r="A106" s="19"/>
      <c r="B106" s="20" t="s">
        <v>754</v>
      </c>
      <c r="C106" s="19"/>
      <c r="D106" s="19"/>
      <c r="E106" s="19"/>
      <c r="F106" s="52" t="s">
        <v>753</v>
      </c>
      <c r="G106" s="90"/>
      <c r="H106" s="90"/>
      <c r="I106" s="19"/>
      <c r="J106" s="51">
        <f>AVERAGE(J107,J112,J115,J140)</f>
        <v>10.625</v>
      </c>
      <c r="K106" s="50"/>
      <c r="L106" s="51">
        <f>AVERAGE(L107,L112,L115,L140)</f>
        <v>10.625</v>
      </c>
      <c r="M106" s="50"/>
      <c r="N106" s="51">
        <f>AVERAGE(N107,N112,N115,N140)</f>
        <v>10.625</v>
      </c>
      <c r="O106" s="50"/>
      <c r="P106" s="51">
        <f>AVERAGE(P107,P112,P115,P140)</f>
        <v>10.625</v>
      </c>
      <c r="Q106" s="50"/>
      <c r="R106" s="51">
        <f>AVERAGE(R107,R112,R115,R140)</f>
        <v>10.625</v>
      </c>
      <c r="S106" s="50"/>
      <c r="T106" s="51"/>
      <c r="U106" s="50"/>
      <c r="V106" s="18" t="e">
        <f>AVERAGE(V107,V112,V115,V140)</f>
        <v>#DIV/0!</v>
      </c>
      <c r="W106" s="17"/>
      <c r="X106" s="51"/>
      <c r="Y106" s="50"/>
    </row>
    <row r="107" spans="1:25" s="49" customFormat="1" ht="144.75" customHeight="1" x14ac:dyDescent="0.25">
      <c r="A107" s="19"/>
      <c r="B107" s="19"/>
      <c r="C107" s="20" t="s">
        <v>752</v>
      </c>
      <c r="D107" s="19"/>
      <c r="E107" s="19"/>
      <c r="F107" s="19" t="s">
        <v>751</v>
      </c>
      <c r="G107" s="19"/>
      <c r="H107" s="19"/>
      <c r="I107" s="19"/>
      <c r="J107" s="51">
        <f>AVERAGE(J108:J111)</f>
        <v>0</v>
      </c>
      <c r="K107" s="50"/>
      <c r="L107" s="51">
        <f>AVERAGE(L108:L111)</f>
        <v>0</v>
      </c>
      <c r="M107" s="50"/>
      <c r="N107" s="51">
        <f>AVERAGE(N108:N111)</f>
        <v>0</v>
      </c>
      <c r="O107" s="50"/>
      <c r="P107" s="51">
        <f>AVERAGE(P108:P111)</f>
        <v>0</v>
      </c>
      <c r="Q107" s="50"/>
      <c r="R107" s="51">
        <f>AVERAGE(R108:R111)</f>
        <v>0</v>
      </c>
      <c r="S107" s="50"/>
      <c r="T107" s="51"/>
      <c r="U107" s="50"/>
      <c r="V107" s="18" t="e">
        <f>AVERAGE(V108:V111)</f>
        <v>#DIV/0!</v>
      </c>
      <c r="W107" s="17"/>
      <c r="X107" s="51"/>
      <c r="Y107" s="50"/>
    </row>
    <row r="108" spans="1:25" ht="45" x14ac:dyDescent="0.25">
      <c r="A108" s="4">
        <v>65</v>
      </c>
      <c r="B108" s="4"/>
      <c r="C108" s="4"/>
      <c r="D108" s="8" t="s">
        <v>750</v>
      </c>
      <c r="E108" s="8"/>
      <c r="F108" s="7" t="s">
        <v>750</v>
      </c>
      <c r="G108" s="7" t="s">
        <v>749</v>
      </c>
      <c r="H108" s="7" t="s">
        <v>748</v>
      </c>
      <c r="I108" s="7" t="s">
        <v>729</v>
      </c>
      <c r="J108" s="58">
        <v>0</v>
      </c>
      <c r="K108" s="24"/>
      <c r="L108" s="58">
        <v>0</v>
      </c>
      <c r="M108" s="24"/>
      <c r="N108" s="58">
        <v>0</v>
      </c>
      <c r="O108" s="35"/>
      <c r="P108" s="58">
        <v>0</v>
      </c>
      <c r="Q108" s="35"/>
      <c r="R108" s="58">
        <v>0</v>
      </c>
      <c r="S108" s="35"/>
      <c r="T108" s="58"/>
      <c r="U108" s="35"/>
      <c r="V108" s="24"/>
      <c r="W108" s="24"/>
      <c r="X108" s="58"/>
      <c r="Y108" s="35"/>
    </row>
    <row r="109" spans="1:25" ht="120" x14ac:dyDescent="0.25">
      <c r="A109" s="4">
        <v>66</v>
      </c>
      <c r="B109" s="4"/>
      <c r="C109" s="4"/>
      <c r="D109" s="8" t="s">
        <v>747</v>
      </c>
      <c r="E109" s="8"/>
      <c r="F109" s="7" t="s">
        <v>746</v>
      </c>
      <c r="G109" s="7" t="s">
        <v>742</v>
      </c>
      <c r="H109" s="7" t="s">
        <v>745</v>
      </c>
      <c r="I109" s="7" t="s">
        <v>729</v>
      </c>
      <c r="J109" s="58">
        <v>0</v>
      </c>
      <c r="K109" s="24"/>
      <c r="L109" s="58">
        <v>0</v>
      </c>
      <c r="M109" s="24"/>
      <c r="N109" s="58">
        <v>0</v>
      </c>
      <c r="O109" s="35"/>
      <c r="P109" s="58">
        <v>0</v>
      </c>
      <c r="Q109" s="35"/>
      <c r="R109" s="58">
        <v>0</v>
      </c>
      <c r="S109" s="35"/>
      <c r="T109" s="58"/>
      <c r="U109" s="35"/>
      <c r="V109" s="24"/>
      <c r="W109" s="24"/>
      <c r="X109" s="58"/>
      <c r="Y109" s="35"/>
    </row>
    <row r="110" spans="1:25" ht="120" x14ac:dyDescent="0.25">
      <c r="A110" s="4">
        <v>67</v>
      </c>
      <c r="B110" s="4"/>
      <c r="C110" s="4"/>
      <c r="D110" s="8" t="s">
        <v>744</v>
      </c>
      <c r="E110" s="8"/>
      <c r="F110" s="7" t="s">
        <v>743</v>
      </c>
      <c r="G110" s="7" t="s">
        <v>742</v>
      </c>
      <c r="H110" s="7" t="s">
        <v>741</v>
      </c>
      <c r="I110" s="7" t="s">
        <v>729</v>
      </c>
      <c r="J110" s="58">
        <v>0</v>
      </c>
      <c r="K110" s="24"/>
      <c r="L110" s="58">
        <v>0</v>
      </c>
      <c r="M110" s="24"/>
      <c r="N110" s="58">
        <v>0</v>
      </c>
      <c r="O110" s="35"/>
      <c r="P110" s="58">
        <v>0</v>
      </c>
      <c r="Q110" s="35"/>
      <c r="R110" s="58">
        <v>0</v>
      </c>
      <c r="S110" s="24"/>
      <c r="T110" s="58"/>
      <c r="U110" s="24"/>
      <c r="V110" s="24"/>
      <c r="W110" s="24"/>
      <c r="X110" s="58"/>
      <c r="Y110" s="35"/>
    </row>
    <row r="111" spans="1:25" ht="45" x14ac:dyDescent="0.25">
      <c r="A111" s="4">
        <v>68</v>
      </c>
      <c r="B111" s="4"/>
      <c r="C111" s="4"/>
      <c r="D111" s="8" t="s">
        <v>740</v>
      </c>
      <c r="E111" s="8"/>
      <c r="F111" s="7" t="s">
        <v>739</v>
      </c>
      <c r="G111" s="7" t="s">
        <v>738</v>
      </c>
      <c r="H111" s="7" t="s">
        <v>737</v>
      </c>
      <c r="I111" s="7" t="s">
        <v>736</v>
      </c>
      <c r="J111" s="58">
        <v>0</v>
      </c>
      <c r="K111" s="24"/>
      <c r="L111" s="58">
        <v>0</v>
      </c>
      <c r="M111" s="24"/>
      <c r="N111" s="58">
        <v>0</v>
      </c>
      <c r="O111" s="35"/>
      <c r="P111" s="58">
        <v>0</v>
      </c>
      <c r="Q111" s="35"/>
      <c r="R111" s="58">
        <v>0</v>
      </c>
      <c r="S111" s="35"/>
      <c r="T111" s="58"/>
      <c r="U111" s="35"/>
      <c r="V111" s="24"/>
      <c r="W111" s="24"/>
      <c r="X111" s="58"/>
      <c r="Y111" s="35"/>
    </row>
    <row r="112" spans="1:25" s="49" customFormat="1" ht="91.5" customHeight="1" x14ac:dyDescent="0.25">
      <c r="A112" s="19"/>
      <c r="B112" s="19"/>
      <c r="C112" s="20" t="s">
        <v>735</v>
      </c>
      <c r="D112" s="19"/>
      <c r="E112" s="97"/>
      <c r="F112" s="96" t="s">
        <v>734</v>
      </c>
      <c r="G112" s="52"/>
      <c r="H112" s="52"/>
      <c r="I112" s="52"/>
      <c r="J112" s="18">
        <f>AVERAGE(J113,J114)</f>
        <v>25</v>
      </c>
      <c r="K112" s="17"/>
      <c r="L112" s="18">
        <f>AVERAGE(L113,L114)</f>
        <v>25</v>
      </c>
      <c r="M112" s="17"/>
      <c r="N112" s="18">
        <f>AVERAGE(N113,N114)</f>
        <v>25</v>
      </c>
      <c r="O112" s="50"/>
      <c r="P112" s="18">
        <f>AVERAGE(P113,P114)</f>
        <v>25</v>
      </c>
      <c r="Q112" s="50"/>
      <c r="R112" s="18">
        <f>AVERAGE(R113,R114)</f>
        <v>25</v>
      </c>
      <c r="S112" s="50"/>
      <c r="T112" s="18"/>
      <c r="U112" s="50"/>
      <c r="V112" s="95" t="e">
        <f>AVERAGE(V113,V114)</f>
        <v>#DIV/0!</v>
      </c>
      <c r="W112" s="17"/>
      <c r="X112" s="18"/>
      <c r="Y112" s="50"/>
    </row>
    <row r="113" spans="1:25" ht="120" x14ac:dyDescent="0.25">
      <c r="A113" s="4">
        <v>69</v>
      </c>
      <c r="B113" s="4"/>
      <c r="C113" s="4"/>
      <c r="D113" s="8" t="s">
        <v>733</v>
      </c>
      <c r="E113" s="8"/>
      <c r="F113" s="7" t="s">
        <v>732</v>
      </c>
      <c r="G113" s="7" t="s">
        <v>731</v>
      </c>
      <c r="H113" s="7" t="s">
        <v>730</v>
      </c>
      <c r="I113" s="7" t="s">
        <v>729</v>
      </c>
      <c r="J113" s="58">
        <v>50</v>
      </c>
      <c r="K113" s="24" t="s">
        <v>728</v>
      </c>
      <c r="L113" s="58">
        <v>50</v>
      </c>
      <c r="M113" s="24"/>
      <c r="N113" s="58">
        <v>50</v>
      </c>
      <c r="O113" s="35"/>
      <c r="P113" s="58">
        <v>50</v>
      </c>
      <c r="Q113" s="35"/>
      <c r="R113" s="58">
        <v>50</v>
      </c>
      <c r="S113" s="35"/>
      <c r="T113" s="58"/>
      <c r="U113" s="35"/>
      <c r="V113" s="24"/>
      <c r="W113" s="24"/>
      <c r="X113" s="58"/>
      <c r="Y113" s="35"/>
    </row>
    <row r="114" spans="1:25" ht="60" x14ac:dyDescent="0.25">
      <c r="A114" s="4">
        <v>70</v>
      </c>
      <c r="B114" s="4"/>
      <c r="C114" s="4"/>
      <c r="D114" s="8" t="s">
        <v>727</v>
      </c>
      <c r="E114" s="8"/>
      <c r="F114" s="7" t="s">
        <v>726</v>
      </c>
      <c r="G114" s="7" t="s">
        <v>725</v>
      </c>
      <c r="H114" s="7" t="s">
        <v>724</v>
      </c>
      <c r="I114" s="7" t="s">
        <v>723</v>
      </c>
      <c r="J114" s="58">
        <v>0</v>
      </c>
      <c r="K114" s="24"/>
      <c r="L114" s="58">
        <v>0</v>
      </c>
      <c r="M114" s="24"/>
      <c r="N114" s="58">
        <v>0</v>
      </c>
      <c r="O114" s="24"/>
      <c r="P114" s="58">
        <v>0</v>
      </c>
      <c r="Q114" s="35"/>
      <c r="R114" s="58">
        <v>0</v>
      </c>
      <c r="S114" s="35"/>
      <c r="T114" s="58"/>
      <c r="U114" s="35"/>
      <c r="V114" s="24"/>
      <c r="W114" s="24"/>
      <c r="X114" s="58"/>
      <c r="Y114" s="35"/>
    </row>
    <row r="115" spans="1:25" s="49" customFormat="1" ht="72" customHeight="1" x14ac:dyDescent="0.25">
      <c r="A115" s="19"/>
      <c r="B115" s="19"/>
      <c r="C115" s="20" t="s">
        <v>722</v>
      </c>
      <c r="D115" s="19"/>
      <c r="E115" s="54"/>
      <c r="F115" s="53" t="s">
        <v>721</v>
      </c>
      <c r="G115" s="52"/>
      <c r="H115" s="52"/>
      <c r="I115" s="52"/>
      <c r="J115" s="51">
        <f>AVERAGE(J116,J122,J128,J134)</f>
        <v>7.5</v>
      </c>
      <c r="K115" s="17"/>
      <c r="L115" s="51">
        <f>AVERAGE(L116,L122,L128,L134)</f>
        <v>7.5</v>
      </c>
      <c r="M115" s="17"/>
      <c r="N115" s="51">
        <f>AVERAGE(N116,N122,N128,N134)</f>
        <v>7.5</v>
      </c>
      <c r="O115" s="50"/>
      <c r="P115" s="51">
        <f>AVERAGE(P116,P122,P128,P134)</f>
        <v>7.5</v>
      </c>
      <c r="Q115" s="50"/>
      <c r="R115" s="51">
        <f>AVERAGE(R116,R122,R128,R134)</f>
        <v>7.5</v>
      </c>
      <c r="S115" s="50"/>
      <c r="T115" s="51"/>
      <c r="U115" s="50"/>
      <c r="V115" s="18" t="e">
        <f>AVERAGE(V116,V122,V128,V134)</f>
        <v>#DIV/0!</v>
      </c>
      <c r="W115" s="17"/>
      <c r="X115" s="51"/>
      <c r="Y115" s="50"/>
    </row>
    <row r="116" spans="1:25" s="59" customFormat="1" ht="72" customHeight="1" x14ac:dyDescent="0.25">
      <c r="A116" s="15">
        <v>71</v>
      </c>
      <c r="B116" s="15"/>
      <c r="C116" s="14"/>
      <c r="D116" s="62" t="s">
        <v>720</v>
      </c>
      <c r="E116" s="62"/>
      <c r="F116" s="21" t="s">
        <v>720</v>
      </c>
      <c r="G116" s="12"/>
      <c r="H116" s="12"/>
      <c r="I116" s="12"/>
      <c r="J116" s="61">
        <f>AVERAGE(J117:J121)</f>
        <v>0</v>
      </c>
      <c r="K116" s="10"/>
      <c r="L116" s="61">
        <f>AVERAGE(L117:L121)</f>
        <v>0</v>
      </c>
      <c r="M116" s="10"/>
      <c r="N116" s="61">
        <f>AVERAGE(N117:N121)</f>
        <v>0</v>
      </c>
      <c r="O116" s="60"/>
      <c r="P116" s="61">
        <f>AVERAGE(P117:P121)</f>
        <v>0</v>
      </c>
      <c r="Q116" s="60"/>
      <c r="R116" s="61">
        <f>AVERAGE(R117:R121)</f>
        <v>0</v>
      </c>
      <c r="S116" s="60"/>
      <c r="T116" s="61"/>
      <c r="U116" s="60"/>
      <c r="V116" s="11" t="e">
        <f>AVERAGE(V117:V121)</f>
        <v>#DIV/0!</v>
      </c>
      <c r="W116" s="10"/>
      <c r="X116" s="61"/>
      <c r="Y116" s="60"/>
    </row>
    <row r="117" spans="1:25" ht="165" x14ac:dyDescent="0.25">
      <c r="A117" s="4" t="s">
        <v>719</v>
      </c>
      <c r="B117" s="4"/>
      <c r="C117" s="4"/>
      <c r="D117" s="4"/>
      <c r="E117" s="8" t="s">
        <v>676</v>
      </c>
      <c r="F117" s="7" t="s">
        <v>718</v>
      </c>
      <c r="G117" s="7" t="s">
        <v>717</v>
      </c>
      <c r="H117" s="7" t="s">
        <v>716</v>
      </c>
      <c r="I117" s="7" t="s">
        <v>715</v>
      </c>
      <c r="J117" s="58">
        <v>0</v>
      </c>
      <c r="K117" s="24"/>
      <c r="L117" s="58">
        <v>0</v>
      </c>
      <c r="M117" s="24"/>
      <c r="N117" s="58">
        <v>0</v>
      </c>
      <c r="O117" s="35"/>
      <c r="P117" s="58">
        <v>0</v>
      </c>
      <c r="Q117" s="35"/>
      <c r="R117" s="58">
        <v>0</v>
      </c>
      <c r="S117" s="35"/>
      <c r="T117" s="58"/>
      <c r="U117" s="35"/>
      <c r="V117" s="24"/>
      <c r="W117" s="24"/>
      <c r="X117" s="58"/>
      <c r="Y117" s="35"/>
    </row>
    <row r="118" spans="1:25" ht="210" x14ac:dyDescent="0.25">
      <c r="A118" s="4" t="s">
        <v>714</v>
      </c>
      <c r="B118" s="4"/>
      <c r="C118" s="4"/>
      <c r="D118" s="4"/>
      <c r="E118" s="8" t="s">
        <v>669</v>
      </c>
      <c r="F118" s="7" t="s">
        <v>713</v>
      </c>
      <c r="G118" s="7" t="s">
        <v>667</v>
      </c>
      <c r="H118" s="7" t="s">
        <v>712</v>
      </c>
      <c r="I118" s="7" t="s">
        <v>665</v>
      </c>
      <c r="J118" s="58"/>
      <c r="K118" s="24"/>
      <c r="L118" s="58"/>
      <c r="M118" s="24"/>
      <c r="N118" s="58"/>
      <c r="O118" s="35"/>
      <c r="P118" s="58"/>
      <c r="Q118" s="35"/>
      <c r="R118" s="58"/>
      <c r="S118" s="35"/>
      <c r="T118" s="58"/>
      <c r="U118" s="35"/>
      <c r="V118" s="24"/>
      <c r="W118" s="24"/>
      <c r="X118" s="58"/>
      <c r="Y118" s="35"/>
    </row>
    <row r="119" spans="1:25" ht="45" x14ac:dyDescent="0.25">
      <c r="A119" s="4" t="s">
        <v>711</v>
      </c>
      <c r="B119" s="4"/>
      <c r="C119" s="4"/>
      <c r="D119" s="4"/>
      <c r="E119" s="8" t="s">
        <v>662</v>
      </c>
      <c r="F119" s="7" t="s">
        <v>661</v>
      </c>
      <c r="G119" s="7" t="s">
        <v>660</v>
      </c>
      <c r="H119" s="7" t="s">
        <v>659</v>
      </c>
      <c r="I119" s="7" t="s">
        <v>658</v>
      </c>
      <c r="J119" s="58"/>
      <c r="K119" s="24"/>
      <c r="L119" s="58"/>
      <c r="M119" s="24"/>
      <c r="N119" s="58"/>
      <c r="O119" s="35"/>
      <c r="P119" s="58"/>
      <c r="Q119" s="35"/>
      <c r="R119" s="58"/>
      <c r="S119" s="35"/>
      <c r="T119" s="58"/>
      <c r="U119" s="35"/>
      <c r="V119" s="24"/>
      <c r="W119" s="24"/>
      <c r="X119" s="58"/>
      <c r="Y119" s="35"/>
    </row>
    <row r="120" spans="1:25" ht="180" x14ac:dyDescent="0.25">
      <c r="A120" s="4" t="s">
        <v>710</v>
      </c>
      <c r="B120" s="4"/>
      <c r="C120" s="4"/>
      <c r="D120" s="4"/>
      <c r="E120" s="8" t="s">
        <v>655</v>
      </c>
      <c r="F120" s="7" t="s">
        <v>654</v>
      </c>
      <c r="G120" s="7" t="s">
        <v>653</v>
      </c>
      <c r="H120" s="7" t="s">
        <v>652</v>
      </c>
      <c r="I120" s="7" t="s">
        <v>651</v>
      </c>
      <c r="J120" s="58"/>
      <c r="K120" s="24"/>
      <c r="L120" s="58"/>
      <c r="M120" s="24"/>
      <c r="N120" s="58"/>
      <c r="O120" s="35"/>
      <c r="P120" s="58"/>
      <c r="Q120" s="35"/>
      <c r="R120" s="58"/>
      <c r="S120" s="35"/>
      <c r="T120" s="58"/>
      <c r="U120" s="35"/>
      <c r="V120" s="24"/>
      <c r="W120" s="24"/>
      <c r="X120" s="58"/>
      <c r="Y120" s="35"/>
    </row>
    <row r="121" spans="1:25" ht="120" x14ac:dyDescent="0.25">
      <c r="A121" s="4" t="s">
        <v>709</v>
      </c>
      <c r="B121" s="4"/>
      <c r="C121" s="4"/>
      <c r="D121" s="4"/>
      <c r="E121" s="8" t="s">
        <v>648</v>
      </c>
      <c r="F121" s="7" t="s">
        <v>647</v>
      </c>
      <c r="G121" s="7" t="s">
        <v>646</v>
      </c>
      <c r="H121" s="7" t="s">
        <v>645</v>
      </c>
      <c r="I121" s="7" t="s">
        <v>644</v>
      </c>
      <c r="J121" s="58"/>
      <c r="K121" s="24"/>
      <c r="L121" s="58"/>
      <c r="M121" s="24"/>
      <c r="N121" s="58"/>
      <c r="O121" s="35"/>
      <c r="P121" s="58"/>
      <c r="Q121" s="35"/>
      <c r="R121" s="58"/>
      <c r="S121" s="35"/>
      <c r="T121" s="58"/>
      <c r="U121" s="35"/>
      <c r="V121" s="24"/>
      <c r="W121" s="24"/>
      <c r="X121" s="58"/>
      <c r="Y121" s="35"/>
    </row>
    <row r="122" spans="1:25" s="59" customFormat="1" ht="69" x14ac:dyDescent="0.25">
      <c r="A122" s="15">
        <v>72</v>
      </c>
      <c r="B122" s="15"/>
      <c r="C122" s="15"/>
      <c r="D122" s="62" t="s">
        <v>708</v>
      </c>
      <c r="E122" s="62"/>
      <c r="F122" s="12" t="s">
        <v>707</v>
      </c>
      <c r="G122" s="12"/>
      <c r="H122" s="12"/>
      <c r="I122" s="12"/>
      <c r="J122" s="61">
        <f>AVERAGE(J123:J127)</f>
        <v>0</v>
      </c>
      <c r="K122" s="10"/>
      <c r="L122" s="61">
        <f>AVERAGE(L123:L127)</f>
        <v>0</v>
      </c>
      <c r="M122" s="10"/>
      <c r="N122" s="61">
        <f>AVERAGE(N123:N127)</f>
        <v>0</v>
      </c>
      <c r="O122" s="60"/>
      <c r="P122" s="61">
        <f>AVERAGE(P123:P127)</f>
        <v>0</v>
      </c>
      <c r="Q122" s="60"/>
      <c r="R122" s="61">
        <f>AVERAGE(R123:R127)</f>
        <v>0</v>
      </c>
      <c r="S122" s="60"/>
      <c r="T122" s="61"/>
      <c r="U122" s="60"/>
      <c r="V122" s="11" t="e">
        <f>AVERAGE(V123:V127)</f>
        <v>#DIV/0!</v>
      </c>
      <c r="W122" s="10"/>
      <c r="X122" s="61"/>
      <c r="Y122" s="60"/>
    </row>
    <row r="123" spans="1:25" ht="75" x14ac:dyDescent="0.25">
      <c r="A123" s="4" t="s">
        <v>706</v>
      </c>
      <c r="B123" s="4"/>
      <c r="C123" s="4"/>
      <c r="D123" s="4"/>
      <c r="E123" s="8" t="s">
        <v>676</v>
      </c>
      <c r="F123" s="7" t="s">
        <v>705</v>
      </c>
      <c r="G123" s="7" t="s">
        <v>704</v>
      </c>
      <c r="H123" s="7" t="s">
        <v>703</v>
      </c>
      <c r="I123" s="7" t="s">
        <v>702</v>
      </c>
      <c r="J123" s="58">
        <v>0</v>
      </c>
      <c r="K123" s="24"/>
      <c r="L123" s="58">
        <v>0</v>
      </c>
      <c r="M123" s="24"/>
      <c r="N123" s="58">
        <v>0</v>
      </c>
      <c r="O123" s="35"/>
      <c r="P123" s="58">
        <v>0</v>
      </c>
      <c r="Q123" s="35"/>
      <c r="R123" s="58">
        <v>0</v>
      </c>
      <c r="S123" s="35"/>
      <c r="T123" s="58"/>
      <c r="U123" s="35"/>
      <c r="V123" s="25"/>
      <c r="W123" s="24"/>
      <c r="X123" s="58"/>
      <c r="Y123" s="35"/>
    </row>
    <row r="124" spans="1:25" ht="105" x14ac:dyDescent="0.25">
      <c r="A124" s="4" t="s">
        <v>701</v>
      </c>
      <c r="B124" s="4"/>
      <c r="C124" s="4"/>
      <c r="D124" s="4"/>
      <c r="E124" s="8" t="s">
        <v>669</v>
      </c>
      <c r="F124" s="7" t="s">
        <v>700</v>
      </c>
      <c r="G124" s="7" t="s">
        <v>699</v>
      </c>
      <c r="H124" s="7" t="s">
        <v>685</v>
      </c>
      <c r="I124" s="7" t="s">
        <v>665</v>
      </c>
      <c r="J124" s="58"/>
      <c r="K124" s="24"/>
      <c r="L124" s="58"/>
      <c r="M124" s="24"/>
      <c r="N124" s="58"/>
      <c r="O124" s="35"/>
      <c r="P124" s="58"/>
      <c r="Q124" s="35"/>
      <c r="R124" s="58"/>
      <c r="S124" s="35"/>
      <c r="T124" s="58"/>
      <c r="U124" s="35"/>
      <c r="V124" s="24"/>
      <c r="W124" s="24"/>
      <c r="X124" s="58"/>
      <c r="Y124" s="35"/>
    </row>
    <row r="125" spans="1:25" ht="45" x14ac:dyDescent="0.25">
      <c r="A125" s="4" t="s">
        <v>698</v>
      </c>
      <c r="B125" s="4"/>
      <c r="C125" s="4"/>
      <c r="D125" s="4"/>
      <c r="E125" s="8" t="s">
        <v>662</v>
      </c>
      <c r="F125" s="7" t="s">
        <v>697</v>
      </c>
      <c r="G125" s="7" t="s">
        <v>660</v>
      </c>
      <c r="H125" s="7" t="s">
        <v>659</v>
      </c>
      <c r="I125" s="7" t="s">
        <v>658</v>
      </c>
      <c r="J125" s="58"/>
      <c r="K125" s="28"/>
      <c r="L125" s="58"/>
      <c r="M125" s="28"/>
      <c r="N125" s="58"/>
      <c r="O125" s="35"/>
      <c r="P125" s="58"/>
      <c r="Q125" s="35"/>
      <c r="R125" s="58"/>
      <c r="S125" s="35"/>
      <c r="T125" s="58"/>
      <c r="U125" s="35"/>
      <c r="V125" s="24"/>
      <c r="W125" s="24"/>
      <c r="X125" s="58"/>
      <c r="Y125" s="35"/>
    </row>
    <row r="126" spans="1:25" ht="180" x14ac:dyDescent="0.25">
      <c r="A126" s="4" t="s">
        <v>696</v>
      </c>
      <c r="B126" s="4"/>
      <c r="C126" s="4"/>
      <c r="D126" s="4"/>
      <c r="E126" s="8" t="s">
        <v>655</v>
      </c>
      <c r="F126" s="7" t="s">
        <v>654</v>
      </c>
      <c r="G126" s="7" t="s">
        <v>653</v>
      </c>
      <c r="H126" s="7" t="s">
        <v>652</v>
      </c>
      <c r="I126" s="7" t="s">
        <v>651</v>
      </c>
      <c r="J126" s="58"/>
      <c r="K126" s="63"/>
      <c r="L126" s="58"/>
      <c r="M126" s="63"/>
      <c r="N126" s="58"/>
      <c r="O126" s="35"/>
      <c r="P126" s="58"/>
      <c r="Q126" s="35"/>
      <c r="R126" s="58"/>
      <c r="S126" s="35"/>
      <c r="T126" s="58"/>
      <c r="U126" s="35"/>
      <c r="V126" s="24"/>
      <c r="W126" s="24"/>
      <c r="X126" s="58"/>
      <c r="Y126" s="35"/>
    </row>
    <row r="127" spans="1:25" ht="120" x14ac:dyDescent="0.25">
      <c r="A127" s="4" t="s">
        <v>695</v>
      </c>
      <c r="B127" s="4"/>
      <c r="C127" s="4"/>
      <c r="D127" s="4"/>
      <c r="E127" s="8" t="s">
        <v>648</v>
      </c>
      <c r="F127" s="7" t="s">
        <v>647</v>
      </c>
      <c r="G127" s="7" t="s">
        <v>646</v>
      </c>
      <c r="H127" s="7" t="s">
        <v>645</v>
      </c>
      <c r="I127" s="7" t="s">
        <v>644</v>
      </c>
      <c r="J127" s="58"/>
      <c r="K127" s="63"/>
      <c r="L127" s="58"/>
      <c r="M127" s="63"/>
      <c r="N127" s="58"/>
      <c r="O127" s="35"/>
      <c r="P127" s="58"/>
      <c r="Q127" s="35"/>
      <c r="R127" s="58"/>
      <c r="S127" s="35"/>
      <c r="T127" s="58"/>
      <c r="U127" s="35"/>
      <c r="V127" s="24"/>
      <c r="W127" s="24"/>
      <c r="X127" s="58"/>
      <c r="Y127" s="35"/>
    </row>
    <row r="128" spans="1:25" s="59" customFormat="1" ht="51.75" x14ac:dyDescent="0.25">
      <c r="A128" s="15">
        <v>73</v>
      </c>
      <c r="B128" s="15"/>
      <c r="C128" s="15"/>
      <c r="D128" s="62" t="s">
        <v>694</v>
      </c>
      <c r="E128" s="62"/>
      <c r="F128" s="12" t="s">
        <v>693</v>
      </c>
      <c r="G128" s="12"/>
      <c r="H128" s="12"/>
      <c r="I128" s="12"/>
      <c r="J128" s="61">
        <f>AVERAGE(J129:J133)</f>
        <v>0</v>
      </c>
      <c r="K128" s="10"/>
      <c r="L128" s="61">
        <f>AVERAGE(L129:L133)</f>
        <v>0</v>
      </c>
      <c r="M128" s="10"/>
      <c r="N128" s="61">
        <f>AVERAGE(N129:N133)</f>
        <v>0</v>
      </c>
      <c r="O128" s="60"/>
      <c r="P128" s="61">
        <f>AVERAGE(P129:P133)</f>
        <v>0</v>
      </c>
      <c r="Q128" s="60"/>
      <c r="R128" s="61">
        <f>AVERAGE(R129:R133)</f>
        <v>0</v>
      </c>
      <c r="S128" s="60"/>
      <c r="T128" s="61"/>
      <c r="U128" s="60"/>
      <c r="V128" s="11" t="e">
        <f>AVERAGE(V129:V133)</f>
        <v>#DIV/0!</v>
      </c>
      <c r="W128" s="10"/>
      <c r="X128" s="61"/>
      <c r="Y128" s="60"/>
    </row>
    <row r="129" spans="1:25" ht="45" x14ac:dyDescent="0.25">
      <c r="A129" s="4" t="s">
        <v>692</v>
      </c>
      <c r="B129" s="4"/>
      <c r="C129" s="4"/>
      <c r="D129" s="4"/>
      <c r="E129" s="8" t="s">
        <v>676</v>
      </c>
      <c r="F129" s="7" t="s">
        <v>691</v>
      </c>
      <c r="G129" s="7" t="s">
        <v>690</v>
      </c>
      <c r="H129" s="7" t="s">
        <v>689</v>
      </c>
      <c r="I129" s="7" t="s">
        <v>688</v>
      </c>
      <c r="J129" s="58"/>
      <c r="K129" s="63"/>
      <c r="L129" s="58"/>
      <c r="M129" s="63"/>
      <c r="N129" s="58"/>
      <c r="O129" s="35"/>
      <c r="P129" s="58"/>
      <c r="Q129" s="35"/>
      <c r="R129" s="58"/>
      <c r="S129" s="35"/>
      <c r="T129" s="58"/>
      <c r="U129" s="35"/>
      <c r="V129" s="25"/>
      <c r="W129" s="24"/>
      <c r="X129" s="58"/>
      <c r="Y129" s="35"/>
    </row>
    <row r="130" spans="1:25" ht="105" x14ac:dyDescent="0.25">
      <c r="A130" s="4" t="s">
        <v>687</v>
      </c>
      <c r="B130" s="4"/>
      <c r="C130" s="4"/>
      <c r="D130" s="4"/>
      <c r="E130" s="8" t="s">
        <v>669</v>
      </c>
      <c r="F130" s="7" t="s">
        <v>686</v>
      </c>
      <c r="G130" s="7" t="s">
        <v>667</v>
      </c>
      <c r="H130" s="7" t="s">
        <v>685</v>
      </c>
      <c r="I130" s="7" t="s">
        <v>684</v>
      </c>
      <c r="J130" s="58">
        <v>0</v>
      </c>
      <c r="K130" s="63"/>
      <c r="L130" s="58">
        <v>0</v>
      </c>
      <c r="M130" s="63"/>
      <c r="N130" s="58">
        <v>0</v>
      </c>
      <c r="O130" s="35"/>
      <c r="P130" s="58">
        <v>0</v>
      </c>
      <c r="Q130" s="35"/>
      <c r="R130" s="58">
        <v>0</v>
      </c>
      <c r="S130" s="35"/>
      <c r="T130" s="58"/>
      <c r="U130" s="35"/>
      <c r="V130" s="25"/>
      <c r="W130" s="24"/>
      <c r="X130" s="58"/>
      <c r="Y130" s="35"/>
    </row>
    <row r="131" spans="1:25" ht="45" x14ac:dyDescent="0.25">
      <c r="A131" s="4" t="s">
        <v>683</v>
      </c>
      <c r="B131" s="4"/>
      <c r="C131" s="4"/>
      <c r="D131" s="4"/>
      <c r="E131" s="8" t="s">
        <v>662</v>
      </c>
      <c r="F131" s="7" t="s">
        <v>661</v>
      </c>
      <c r="G131" s="7" t="s">
        <v>660</v>
      </c>
      <c r="H131" s="7" t="s">
        <v>659</v>
      </c>
      <c r="I131" s="7" t="s">
        <v>658</v>
      </c>
      <c r="J131" s="58"/>
      <c r="K131" s="63"/>
      <c r="L131" s="58"/>
      <c r="M131" s="63"/>
      <c r="N131" s="58"/>
      <c r="O131" s="35"/>
      <c r="P131" s="58"/>
      <c r="Q131" s="35"/>
      <c r="R131" s="58"/>
      <c r="S131" s="35"/>
      <c r="T131" s="58"/>
      <c r="U131" s="35"/>
      <c r="V131" s="25"/>
      <c r="W131" s="24"/>
      <c r="X131" s="58"/>
      <c r="Y131" s="35"/>
    </row>
    <row r="132" spans="1:25" ht="180" x14ac:dyDescent="0.25">
      <c r="A132" s="4" t="s">
        <v>682</v>
      </c>
      <c r="B132" s="4"/>
      <c r="C132" s="4"/>
      <c r="D132" s="4"/>
      <c r="E132" s="8" t="s">
        <v>655</v>
      </c>
      <c r="F132" s="7" t="s">
        <v>681</v>
      </c>
      <c r="G132" s="7" t="s">
        <v>653</v>
      </c>
      <c r="H132" s="7" t="s">
        <v>652</v>
      </c>
      <c r="I132" s="7" t="s">
        <v>651</v>
      </c>
      <c r="J132" s="58"/>
      <c r="K132" s="63"/>
      <c r="L132" s="58"/>
      <c r="M132" s="63"/>
      <c r="N132" s="58"/>
      <c r="O132" s="35"/>
      <c r="P132" s="58"/>
      <c r="Q132" s="35"/>
      <c r="R132" s="58"/>
      <c r="S132" s="35"/>
      <c r="T132" s="58"/>
      <c r="U132" s="35"/>
      <c r="V132" s="25"/>
      <c r="W132" s="24"/>
      <c r="X132" s="58"/>
      <c r="Y132" s="35"/>
    </row>
    <row r="133" spans="1:25" ht="120" x14ac:dyDescent="0.25">
      <c r="A133" s="4" t="s">
        <v>680</v>
      </c>
      <c r="B133" s="4"/>
      <c r="C133" s="4"/>
      <c r="D133" s="4"/>
      <c r="E133" s="8" t="s">
        <v>648</v>
      </c>
      <c r="F133" s="7" t="s">
        <v>647</v>
      </c>
      <c r="G133" s="7" t="s">
        <v>646</v>
      </c>
      <c r="H133" s="7" t="s">
        <v>645</v>
      </c>
      <c r="I133" s="7" t="s">
        <v>644</v>
      </c>
      <c r="J133" s="58"/>
      <c r="K133" s="92"/>
      <c r="L133" s="58"/>
      <c r="M133" s="92"/>
      <c r="N133" s="58"/>
      <c r="O133" s="35"/>
      <c r="P133" s="58"/>
      <c r="Q133" s="35"/>
      <c r="R133" s="58"/>
      <c r="S133" s="35"/>
      <c r="T133" s="58"/>
      <c r="U133" s="35"/>
      <c r="V133" s="25"/>
      <c r="W133" s="24"/>
      <c r="X133" s="58"/>
      <c r="Y133" s="35"/>
    </row>
    <row r="134" spans="1:25" s="59" customFormat="1" ht="51.75" x14ac:dyDescent="0.25">
      <c r="A134" s="15">
        <v>74</v>
      </c>
      <c r="B134" s="15"/>
      <c r="C134" s="15"/>
      <c r="D134" s="62" t="s">
        <v>679</v>
      </c>
      <c r="E134" s="62"/>
      <c r="F134" s="12" t="s">
        <v>678</v>
      </c>
      <c r="G134" s="12"/>
      <c r="H134" s="12"/>
      <c r="I134" s="12"/>
      <c r="J134" s="61">
        <f>AVERAGE(J135:J139)</f>
        <v>30</v>
      </c>
      <c r="K134" s="10"/>
      <c r="L134" s="61">
        <f>AVERAGE(L135:L139)</f>
        <v>30</v>
      </c>
      <c r="M134" s="10"/>
      <c r="N134" s="61">
        <f>AVERAGE(N135:N139)</f>
        <v>30</v>
      </c>
      <c r="O134" s="60"/>
      <c r="P134" s="61">
        <f>AVERAGE(P135:P139)</f>
        <v>30</v>
      </c>
      <c r="Q134" s="60"/>
      <c r="R134" s="61">
        <f>AVERAGE(R135:R139)</f>
        <v>30</v>
      </c>
      <c r="S134" s="60"/>
      <c r="T134" s="61"/>
      <c r="U134" s="60"/>
      <c r="V134" s="11" t="e">
        <f>AVERAGE(V135:V139)</f>
        <v>#DIV/0!</v>
      </c>
      <c r="W134" s="10"/>
      <c r="X134" s="61"/>
      <c r="Y134" s="60"/>
    </row>
    <row r="135" spans="1:25" ht="60" x14ac:dyDescent="0.25">
      <c r="A135" s="4" t="s">
        <v>677</v>
      </c>
      <c r="B135" s="4"/>
      <c r="C135" s="4"/>
      <c r="D135" s="4"/>
      <c r="E135" s="8" t="s">
        <v>676</v>
      </c>
      <c r="F135" s="7" t="s">
        <v>675</v>
      </c>
      <c r="G135" s="7" t="s">
        <v>674</v>
      </c>
      <c r="H135" s="7" t="s">
        <v>673</v>
      </c>
      <c r="I135" s="7" t="s">
        <v>672</v>
      </c>
      <c r="J135" s="58">
        <v>50</v>
      </c>
      <c r="K135" s="91" t="s">
        <v>671</v>
      </c>
      <c r="L135" s="58">
        <v>50</v>
      </c>
      <c r="M135" s="24"/>
      <c r="N135" s="58">
        <v>50</v>
      </c>
      <c r="O135" s="35"/>
      <c r="P135" s="58">
        <v>50</v>
      </c>
      <c r="Q135" s="35"/>
      <c r="R135" s="58">
        <v>50</v>
      </c>
      <c r="S135" s="35"/>
      <c r="T135" s="58"/>
      <c r="U135" s="35"/>
      <c r="V135" s="5"/>
      <c r="W135" s="94"/>
      <c r="X135" s="58"/>
      <c r="Y135" s="32"/>
    </row>
    <row r="136" spans="1:25" ht="105" x14ac:dyDescent="0.25">
      <c r="A136" s="4" t="s">
        <v>670</v>
      </c>
      <c r="B136" s="4"/>
      <c r="C136" s="4"/>
      <c r="D136" s="4"/>
      <c r="E136" s="8" t="s">
        <v>669</v>
      </c>
      <c r="F136" s="7" t="s">
        <v>668</v>
      </c>
      <c r="G136" s="7" t="s">
        <v>667</v>
      </c>
      <c r="H136" s="7" t="s">
        <v>666</v>
      </c>
      <c r="I136" s="7" t="s">
        <v>665</v>
      </c>
      <c r="J136" s="58">
        <v>100</v>
      </c>
      <c r="K136" s="91" t="s">
        <v>664</v>
      </c>
      <c r="L136" s="58">
        <v>100</v>
      </c>
      <c r="M136" s="77"/>
      <c r="N136" s="58">
        <v>100</v>
      </c>
      <c r="O136" s="35"/>
      <c r="P136" s="58">
        <v>100</v>
      </c>
      <c r="Q136" s="35"/>
      <c r="R136" s="58">
        <v>100</v>
      </c>
      <c r="S136" s="35"/>
      <c r="T136" s="58"/>
      <c r="U136" s="35"/>
      <c r="V136" s="5"/>
      <c r="W136" s="24"/>
      <c r="X136" s="58"/>
      <c r="Y136" s="35"/>
    </row>
    <row r="137" spans="1:25" ht="45" x14ac:dyDescent="0.25">
      <c r="A137" s="4" t="s">
        <v>663</v>
      </c>
      <c r="B137" s="4"/>
      <c r="C137" s="4"/>
      <c r="D137" s="4"/>
      <c r="E137" s="8" t="s">
        <v>662</v>
      </c>
      <c r="F137" s="7" t="s">
        <v>661</v>
      </c>
      <c r="G137" s="7" t="s">
        <v>660</v>
      </c>
      <c r="H137" s="7" t="s">
        <v>659</v>
      </c>
      <c r="I137" s="7" t="s">
        <v>658</v>
      </c>
      <c r="J137" s="58">
        <v>0</v>
      </c>
      <c r="K137" s="91" t="s">
        <v>657</v>
      </c>
      <c r="L137" s="58">
        <v>0</v>
      </c>
      <c r="M137" s="24"/>
      <c r="N137" s="58">
        <v>0</v>
      </c>
      <c r="O137" s="35"/>
      <c r="P137" s="58">
        <v>0</v>
      </c>
      <c r="Q137" s="35"/>
      <c r="R137" s="58">
        <v>0</v>
      </c>
      <c r="S137" s="35"/>
      <c r="T137" s="58"/>
      <c r="U137" s="35"/>
      <c r="V137" s="5"/>
      <c r="W137" s="24"/>
      <c r="X137" s="58"/>
      <c r="Y137" s="35"/>
    </row>
    <row r="138" spans="1:25" ht="180" x14ac:dyDescent="0.25">
      <c r="A138" s="4" t="s">
        <v>656</v>
      </c>
      <c r="B138" s="4"/>
      <c r="C138" s="4"/>
      <c r="D138" s="4"/>
      <c r="E138" s="8" t="s">
        <v>655</v>
      </c>
      <c r="F138" s="7" t="s">
        <v>654</v>
      </c>
      <c r="G138" s="7" t="s">
        <v>653</v>
      </c>
      <c r="H138" s="7" t="s">
        <v>652</v>
      </c>
      <c r="I138" s="7" t="s">
        <v>651</v>
      </c>
      <c r="J138" s="58">
        <v>0</v>
      </c>
      <c r="K138" s="91" t="s">
        <v>650</v>
      </c>
      <c r="L138" s="58">
        <v>0</v>
      </c>
      <c r="M138" s="24"/>
      <c r="N138" s="58">
        <v>0</v>
      </c>
      <c r="O138" s="35"/>
      <c r="P138" s="58">
        <v>0</v>
      </c>
      <c r="Q138" s="35"/>
      <c r="R138" s="58">
        <v>0</v>
      </c>
      <c r="S138" s="35"/>
      <c r="T138" s="58"/>
      <c r="U138" s="35"/>
      <c r="V138" s="5"/>
      <c r="W138" s="24"/>
      <c r="X138" s="58"/>
      <c r="Y138" s="35"/>
    </row>
    <row r="139" spans="1:25" ht="120" x14ac:dyDescent="0.25">
      <c r="A139" s="4" t="s">
        <v>649</v>
      </c>
      <c r="B139" s="4"/>
      <c r="C139" s="4"/>
      <c r="D139" s="4"/>
      <c r="E139" s="8" t="s">
        <v>648</v>
      </c>
      <c r="F139" s="7" t="s">
        <v>647</v>
      </c>
      <c r="G139" s="7" t="s">
        <v>646</v>
      </c>
      <c r="H139" s="7" t="s">
        <v>645</v>
      </c>
      <c r="I139" s="7" t="s">
        <v>644</v>
      </c>
      <c r="J139" s="58">
        <v>0</v>
      </c>
      <c r="K139" s="91" t="s">
        <v>643</v>
      </c>
      <c r="L139" s="58">
        <v>0</v>
      </c>
      <c r="M139" s="24"/>
      <c r="N139" s="58">
        <v>0</v>
      </c>
      <c r="O139" s="35"/>
      <c r="P139" s="58">
        <v>0</v>
      </c>
      <c r="Q139" s="35"/>
      <c r="R139" s="58">
        <v>0</v>
      </c>
      <c r="S139" s="35"/>
      <c r="T139" s="58"/>
      <c r="U139" s="35"/>
      <c r="V139" s="5"/>
      <c r="W139" s="24"/>
      <c r="X139" s="58"/>
      <c r="Y139" s="35"/>
    </row>
    <row r="140" spans="1:25" s="71" customFormat="1" ht="138" customHeight="1" x14ac:dyDescent="0.25">
      <c r="A140" s="19"/>
      <c r="B140" s="19"/>
      <c r="C140" s="20" t="s">
        <v>642</v>
      </c>
      <c r="D140" s="19"/>
      <c r="E140" s="54"/>
      <c r="F140" s="53" t="s">
        <v>641</v>
      </c>
      <c r="G140" s="52"/>
      <c r="H140" s="52"/>
      <c r="I140" s="52"/>
      <c r="J140" s="51">
        <f>AVERAGE(J141:J145)</f>
        <v>10</v>
      </c>
      <c r="K140" s="17"/>
      <c r="L140" s="51">
        <f>AVERAGE(L141:L145)</f>
        <v>10</v>
      </c>
      <c r="M140" s="17"/>
      <c r="N140" s="51">
        <f>AVERAGE(N141:N145)</f>
        <v>10</v>
      </c>
      <c r="O140" s="50"/>
      <c r="P140" s="51">
        <f>AVERAGE(P141:P145)</f>
        <v>10</v>
      </c>
      <c r="Q140" s="50"/>
      <c r="R140" s="51">
        <f>AVERAGE(R141:R145)</f>
        <v>10</v>
      </c>
      <c r="S140" s="50"/>
      <c r="T140" s="51"/>
      <c r="U140" s="50"/>
      <c r="V140" s="18" t="e">
        <f>AVERAGE(V141:V145)</f>
        <v>#DIV/0!</v>
      </c>
      <c r="W140" s="17"/>
      <c r="X140" s="51"/>
      <c r="Y140" s="50"/>
    </row>
    <row r="141" spans="1:25" ht="135" x14ac:dyDescent="0.25">
      <c r="A141" s="4">
        <v>75</v>
      </c>
      <c r="B141" s="4"/>
      <c r="C141" s="4"/>
      <c r="D141" s="8" t="s">
        <v>640</v>
      </c>
      <c r="E141" s="8"/>
      <c r="F141" s="7" t="s">
        <v>639</v>
      </c>
      <c r="G141" s="7" t="s">
        <v>638</v>
      </c>
      <c r="H141" s="7" t="s">
        <v>637</v>
      </c>
      <c r="I141" s="7" t="s">
        <v>636</v>
      </c>
      <c r="J141" s="58">
        <v>0</v>
      </c>
      <c r="K141" s="24"/>
      <c r="L141" s="58">
        <v>0</v>
      </c>
      <c r="M141" s="24"/>
      <c r="N141" s="58">
        <v>0</v>
      </c>
      <c r="O141" s="35"/>
      <c r="P141" s="58">
        <v>0</v>
      </c>
      <c r="Q141" s="35"/>
      <c r="R141" s="58">
        <v>0</v>
      </c>
      <c r="S141" s="35"/>
      <c r="T141" s="58"/>
      <c r="U141" s="35"/>
      <c r="V141" s="25"/>
      <c r="W141" s="24"/>
      <c r="X141" s="58"/>
      <c r="Y141" s="35"/>
    </row>
    <row r="142" spans="1:25" ht="180" x14ac:dyDescent="0.25">
      <c r="A142" s="4">
        <v>76</v>
      </c>
      <c r="B142" s="4"/>
      <c r="C142" s="4"/>
      <c r="D142" s="8" t="s">
        <v>635</v>
      </c>
      <c r="E142" s="8"/>
      <c r="F142" s="7" t="s">
        <v>634</v>
      </c>
      <c r="G142" s="7" t="s">
        <v>633</v>
      </c>
      <c r="H142" s="7" t="s">
        <v>632</v>
      </c>
      <c r="I142" s="7" t="s">
        <v>621</v>
      </c>
      <c r="J142" s="58">
        <v>0</v>
      </c>
      <c r="K142" s="24"/>
      <c r="L142" s="58">
        <v>0</v>
      </c>
      <c r="M142" s="24"/>
      <c r="N142" s="58">
        <v>0</v>
      </c>
      <c r="O142" s="35"/>
      <c r="P142" s="58">
        <v>0</v>
      </c>
      <c r="Q142" s="35"/>
      <c r="R142" s="58">
        <v>0</v>
      </c>
      <c r="S142" s="35"/>
      <c r="T142" s="58"/>
      <c r="U142" s="35"/>
      <c r="V142" s="25"/>
      <c r="W142" s="93"/>
      <c r="X142" s="58"/>
      <c r="Y142" s="92"/>
    </row>
    <row r="143" spans="1:25" ht="180" x14ac:dyDescent="0.25">
      <c r="A143" s="4">
        <v>77</v>
      </c>
      <c r="B143" s="4"/>
      <c r="C143" s="4"/>
      <c r="D143" s="8" t="s">
        <v>631</v>
      </c>
      <c r="E143" s="8"/>
      <c r="F143" s="7" t="s">
        <v>630</v>
      </c>
      <c r="G143" s="7" t="s">
        <v>629</v>
      </c>
      <c r="H143" s="7" t="s">
        <v>628</v>
      </c>
      <c r="I143" s="7" t="s">
        <v>621</v>
      </c>
      <c r="J143" s="58">
        <v>0</v>
      </c>
      <c r="K143" s="63"/>
      <c r="L143" s="58">
        <v>0</v>
      </c>
      <c r="M143" s="63"/>
      <c r="N143" s="58">
        <v>0</v>
      </c>
      <c r="O143" s="35"/>
      <c r="P143" s="58">
        <v>0</v>
      </c>
      <c r="Q143" s="35"/>
      <c r="R143" s="58">
        <v>0</v>
      </c>
      <c r="S143" s="35"/>
      <c r="T143" s="58"/>
      <c r="U143" s="35"/>
      <c r="V143" s="25"/>
      <c r="W143" s="24"/>
      <c r="X143" s="58"/>
      <c r="Y143" s="35"/>
    </row>
    <row r="144" spans="1:25" ht="180" x14ac:dyDescent="0.25">
      <c r="A144" s="4">
        <v>78</v>
      </c>
      <c r="B144" s="4"/>
      <c r="C144" s="4"/>
      <c r="D144" s="8" t="s">
        <v>627</v>
      </c>
      <c r="E144" s="8"/>
      <c r="F144" s="7" t="s">
        <v>626</v>
      </c>
      <c r="G144" s="7" t="s">
        <v>623</v>
      </c>
      <c r="H144" s="7" t="s">
        <v>622</v>
      </c>
      <c r="I144" s="7" t="s">
        <v>621</v>
      </c>
      <c r="J144" s="58">
        <v>0</v>
      </c>
      <c r="K144" s="24"/>
      <c r="L144" s="58">
        <v>0</v>
      </c>
      <c r="M144" s="24"/>
      <c r="N144" s="58">
        <v>0</v>
      </c>
      <c r="O144" s="35"/>
      <c r="P144" s="58">
        <v>0</v>
      </c>
      <c r="Q144" s="35"/>
      <c r="R144" s="58">
        <v>0</v>
      </c>
      <c r="S144" s="35"/>
      <c r="T144" s="58"/>
      <c r="U144" s="35"/>
      <c r="V144" s="25"/>
      <c r="W144" s="24"/>
      <c r="X144" s="58"/>
      <c r="Y144" s="35"/>
    </row>
    <row r="145" spans="1:25" ht="180" x14ac:dyDescent="0.25">
      <c r="A145" s="4">
        <v>79</v>
      </c>
      <c r="B145" s="4"/>
      <c r="C145" s="4"/>
      <c r="D145" s="8" t="s">
        <v>625</v>
      </c>
      <c r="E145" s="8"/>
      <c r="F145" s="7" t="s">
        <v>624</v>
      </c>
      <c r="G145" s="7" t="s">
        <v>623</v>
      </c>
      <c r="H145" s="7" t="s">
        <v>622</v>
      </c>
      <c r="I145" s="7" t="s">
        <v>621</v>
      </c>
      <c r="J145" s="58">
        <v>50</v>
      </c>
      <c r="K145" s="91" t="s">
        <v>620</v>
      </c>
      <c r="L145" s="58">
        <v>50</v>
      </c>
      <c r="M145" s="24"/>
      <c r="N145" s="58">
        <v>50</v>
      </c>
      <c r="O145" s="35"/>
      <c r="P145" s="58">
        <v>50</v>
      </c>
      <c r="Q145" s="35"/>
      <c r="R145" s="58">
        <v>50</v>
      </c>
      <c r="S145" s="35"/>
      <c r="T145" s="58"/>
      <c r="U145" s="35"/>
      <c r="V145" s="24"/>
      <c r="W145" s="24"/>
      <c r="X145" s="58"/>
      <c r="Y145" s="35"/>
    </row>
    <row r="146" spans="1:25" s="49" customFormat="1" ht="60" x14ac:dyDescent="0.25">
      <c r="A146" s="19"/>
      <c r="B146" s="20" t="s">
        <v>619</v>
      </c>
      <c r="C146" s="19"/>
      <c r="D146" s="19"/>
      <c r="E146" s="19"/>
      <c r="F146" s="19" t="s">
        <v>618</v>
      </c>
      <c r="G146" s="90"/>
      <c r="H146" s="90"/>
      <c r="I146" s="90"/>
      <c r="J146" s="51">
        <f>AVERAGE(J147,J152,J163,J172)</f>
        <v>26.5625</v>
      </c>
      <c r="K146" s="50"/>
      <c r="L146" s="51">
        <f>AVERAGE(L147,L152,L163,L172)</f>
        <v>26.5625</v>
      </c>
      <c r="M146" s="50"/>
      <c r="N146" s="51">
        <f>AVERAGE(N147,N152,N163,N172)</f>
        <v>26.5625</v>
      </c>
      <c r="O146" s="50"/>
      <c r="P146" s="51">
        <f>AVERAGE(P147,P152,P163,P172)</f>
        <v>26.5625</v>
      </c>
      <c r="Q146" s="50"/>
      <c r="R146" s="51">
        <f>AVERAGE(R147,R152,R163,R172)</f>
        <v>26.5625</v>
      </c>
      <c r="S146" s="50"/>
      <c r="T146" s="51"/>
      <c r="U146" s="50"/>
      <c r="V146" s="18" t="e">
        <f>AVERAGE(V147,V152,V163,V172)</f>
        <v>#DIV/0!</v>
      </c>
      <c r="W146" s="17"/>
      <c r="X146" s="51"/>
      <c r="Y146" s="50"/>
    </row>
    <row r="147" spans="1:25" s="49" customFormat="1" ht="45" x14ac:dyDescent="0.25">
      <c r="A147" s="19"/>
      <c r="B147" s="19"/>
      <c r="C147" s="20" t="s">
        <v>617</v>
      </c>
      <c r="D147" s="19"/>
      <c r="E147" s="19"/>
      <c r="F147" s="19" t="s">
        <v>616</v>
      </c>
      <c r="G147" s="89"/>
      <c r="H147" s="89"/>
      <c r="I147" s="89"/>
      <c r="J147" s="51">
        <f>AVERAGE(J148:J151)</f>
        <v>25</v>
      </c>
      <c r="K147" s="50"/>
      <c r="L147" s="51">
        <f>AVERAGE(L148:L151)</f>
        <v>25</v>
      </c>
      <c r="M147" s="50"/>
      <c r="N147" s="51">
        <f>AVERAGE(N148:N151)</f>
        <v>25</v>
      </c>
      <c r="O147" s="50"/>
      <c r="P147" s="51">
        <f>AVERAGE(P148:P151)</f>
        <v>25</v>
      </c>
      <c r="Q147" s="50"/>
      <c r="R147" s="51">
        <f>AVERAGE(R148:R151)</f>
        <v>25</v>
      </c>
      <c r="S147" s="50"/>
      <c r="T147" s="51"/>
      <c r="U147" s="50"/>
      <c r="V147" s="18" t="e">
        <f>AVERAGE(V148:V151)</f>
        <v>#DIV/0!</v>
      </c>
      <c r="W147" s="17"/>
      <c r="X147" s="51"/>
      <c r="Y147" s="50"/>
    </row>
    <row r="148" spans="1:25" ht="409.5" x14ac:dyDescent="0.25">
      <c r="A148" s="4">
        <v>80</v>
      </c>
      <c r="B148" s="4"/>
      <c r="C148" s="4"/>
      <c r="D148" s="8" t="s">
        <v>615</v>
      </c>
      <c r="E148" s="8"/>
      <c r="F148" s="7" t="s">
        <v>614</v>
      </c>
      <c r="G148" s="7" t="s">
        <v>548</v>
      </c>
      <c r="H148" s="7" t="s">
        <v>549</v>
      </c>
      <c r="I148" s="7" t="s">
        <v>550</v>
      </c>
      <c r="J148" s="55">
        <v>0</v>
      </c>
      <c r="K148" s="85" t="s">
        <v>613</v>
      </c>
      <c r="L148" s="55">
        <v>0</v>
      </c>
      <c r="M148" s="85"/>
      <c r="N148" s="55">
        <v>0</v>
      </c>
      <c r="O148" s="5" t="s">
        <v>612</v>
      </c>
      <c r="P148" s="55">
        <v>0</v>
      </c>
      <c r="Q148" s="28"/>
      <c r="R148" s="55">
        <v>0</v>
      </c>
      <c r="S148" s="28"/>
      <c r="T148" s="55"/>
      <c r="U148" s="28"/>
      <c r="V148" s="5"/>
      <c r="W148" s="5"/>
      <c r="X148" s="55"/>
      <c r="Y148" s="28"/>
    </row>
    <row r="149" spans="1:25" ht="60" x14ac:dyDescent="0.25">
      <c r="A149" s="4">
        <v>81</v>
      </c>
      <c r="B149" s="4"/>
      <c r="C149" s="4"/>
      <c r="D149" s="8" t="s">
        <v>611</v>
      </c>
      <c r="E149" s="8"/>
      <c r="F149" s="7" t="s">
        <v>610</v>
      </c>
      <c r="G149" s="7" t="s">
        <v>609</v>
      </c>
      <c r="H149" s="7" t="s">
        <v>608</v>
      </c>
      <c r="I149" s="7" t="s">
        <v>607</v>
      </c>
      <c r="J149" s="55">
        <v>0</v>
      </c>
      <c r="K149" s="1" t="s">
        <v>606</v>
      </c>
      <c r="L149" s="55">
        <v>0</v>
      </c>
      <c r="M149" s="63"/>
      <c r="N149" s="55">
        <v>0</v>
      </c>
      <c r="O149" s="28"/>
      <c r="P149" s="55">
        <v>0</v>
      </c>
      <c r="Q149" s="28"/>
      <c r="R149" s="55">
        <v>0</v>
      </c>
      <c r="S149" s="28"/>
      <c r="T149" s="55"/>
      <c r="U149" s="28"/>
      <c r="V149" s="5"/>
      <c r="W149" s="5"/>
      <c r="X149" s="55"/>
      <c r="Y149" s="28"/>
    </row>
    <row r="150" spans="1:25" ht="60" x14ac:dyDescent="0.25">
      <c r="A150" s="4">
        <v>82</v>
      </c>
      <c r="B150" s="4"/>
      <c r="C150" s="4"/>
      <c r="D150" s="8" t="s">
        <v>605</v>
      </c>
      <c r="E150" s="8"/>
      <c r="F150" s="7" t="s">
        <v>604</v>
      </c>
      <c r="G150" s="7" t="s">
        <v>603</v>
      </c>
      <c r="H150" s="7" t="s">
        <v>602</v>
      </c>
      <c r="I150" s="7" t="s">
        <v>294</v>
      </c>
      <c r="J150" s="55">
        <v>100</v>
      </c>
      <c r="K150" s="85"/>
      <c r="L150" s="55">
        <v>100</v>
      </c>
      <c r="M150" s="85"/>
      <c r="N150" s="55">
        <v>100</v>
      </c>
      <c r="O150" s="28"/>
      <c r="P150" s="55">
        <v>100</v>
      </c>
      <c r="Q150" s="28"/>
      <c r="R150" s="55">
        <v>100</v>
      </c>
      <c r="S150" s="28"/>
      <c r="T150" s="55"/>
      <c r="U150" s="28"/>
      <c r="V150" s="5"/>
      <c r="W150" s="5"/>
      <c r="X150" s="55"/>
      <c r="Y150" s="28"/>
    </row>
    <row r="151" spans="1:25" ht="60" x14ac:dyDescent="0.25">
      <c r="A151" s="4">
        <v>83</v>
      </c>
      <c r="B151" s="4"/>
      <c r="C151" s="4"/>
      <c r="D151" s="8" t="s">
        <v>487</v>
      </c>
      <c r="E151" s="8"/>
      <c r="F151" s="7" t="s">
        <v>601</v>
      </c>
      <c r="G151" s="7" t="s">
        <v>485</v>
      </c>
      <c r="H151" s="7" t="s">
        <v>600</v>
      </c>
      <c r="I151" s="7" t="s">
        <v>599</v>
      </c>
      <c r="J151" s="55">
        <v>0</v>
      </c>
      <c r="K151" s="5" t="s">
        <v>598</v>
      </c>
      <c r="L151" s="55">
        <v>0</v>
      </c>
      <c r="M151" s="5"/>
      <c r="N151" s="55">
        <v>0</v>
      </c>
      <c r="O151" s="28" t="s">
        <v>597</v>
      </c>
      <c r="P151" s="55">
        <v>0</v>
      </c>
      <c r="Q151" s="28"/>
      <c r="R151" s="55">
        <v>0</v>
      </c>
      <c r="S151" s="28"/>
      <c r="T151" s="55"/>
      <c r="U151" s="28"/>
      <c r="V151" s="5"/>
      <c r="W151" s="5"/>
      <c r="X151" s="55"/>
      <c r="Y151" s="28"/>
    </row>
    <row r="152" spans="1:25" s="49" customFormat="1" ht="99.75" customHeight="1" x14ac:dyDescent="0.25">
      <c r="A152" s="19"/>
      <c r="B152" s="19"/>
      <c r="C152" s="20" t="s">
        <v>596</v>
      </c>
      <c r="D152" s="19"/>
      <c r="E152" s="54"/>
      <c r="F152" s="53" t="s">
        <v>595</v>
      </c>
      <c r="G152" s="52"/>
      <c r="H152" s="52"/>
      <c r="I152" s="52"/>
      <c r="J152" s="51">
        <f>AVERAGE(J153,J161:J162)</f>
        <v>50</v>
      </c>
      <c r="K152" s="17"/>
      <c r="L152" s="51">
        <f>AVERAGE(L153,L161:L162)</f>
        <v>50</v>
      </c>
      <c r="M152" s="17"/>
      <c r="N152" s="51">
        <f>AVERAGE(N153,N161:N162)</f>
        <v>50</v>
      </c>
      <c r="O152" s="50"/>
      <c r="P152" s="51">
        <f>AVERAGE(P153,P161:P162)</f>
        <v>50</v>
      </c>
      <c r="Q152" s="50"/>
      <c r="R152" s="51">
        <f>AVERAGE(R153,R161:R162)</f>
        <v>50</v>
      </c>
      <c r="S152" s="50"/>
      <c r="T152" s="51"/>
      <c r="U152" s="50"/>
      <c r="V152" s="18" t="e">
        <f>AVERAGE(V153,V161:V162)</f>
        <v>#REF!</v>
      </c>
      <c r="W152" s="17"/>
      <c r="X152" s="51"/>
      <c r="Y152" s="50"/>
    </row>
    <row r="153" spans="1:25" s="59" customFormat="1" ht="99.75" customHeight="1" x14ac:dyDescent="0.25">
      <c r="A153" s="15">
        <v>84</v>
      </c>
      <c r="B153" s="15"/>
      <c r="C153" s="14"/>
      <c r="D153" s="62" t="s">
        <v>594</v>
      </c>
      <c r="E153" s="62"/>
      <c r="F153" s="21" t="s">
        <v>458</v>
      </c>
      <c r="G153" s="12"/>
      <c r="H153" s="12"/>
      <c r="I153" s="12"/>
      <c r="J153" s="61">
        <f>AVERAGE(J154:J160)</f>
        <v>100</v>
      </c>
      <c r="K153" s="10"/>
      <c r="L153" s="61">
        <f>AVERAGE(L154:L160)</f>
        <v>100</v>
      </c>
      <c r="M153" s="10"/>
      <c r="N153" s="61">
        <f>AVERAGE(N154:N160)</f>
        <v>100</v>
      </c>
      <c r="O153" s="60"/>
      <c r="P153" s="61">
        <f>AVERAGE(P154:P160)</f>
        <v>100</v>
      </c>
      <c r="Q153" s="60"/>
      <c r="R153" s="61">
        <f>AVERAGE(R154:R160)</f>
        <v>100</v>
      </c>
      <c r="S153" s="60"/>
      <c r="T153" s="61"/>
      <c r="U153" s="60"/>
      <c r="V153" s="11" t="e">
        <f>AVERAGE(#REF!)</f>
        <v>#REF!</v>
      </c>
      <c r="W153" s="10"/>
      <c r="X153" s="61"/>
      <c r="Y153" s="60"/>
    </row>
    <row r="154" spans="1:25" ht="90" x14ac:dyDescent="0.25">
      <c r="A154" s="4" t="s">
        <v>593</v>
      </c>
      <c r="B154" s="4"/>
      <c r="C154" s="4"/>
      <c r="D154" s="4"/>
      <c r="E154" s="8" t="s">
        <v>592</v>
      </c>
      <c r="F154" s="7" t="s">
        <v>591</v>
      </c>
      <c r="G154" s="7" t="s">
        <v>580</v>
      </c>
      <c r="H154" s="7" t="s">
        <v>590</v>
      </c>
      <c r="I154" s="7" t="s">
        <v>589</v>
      </c>
      <c r="J154" s="55">
        <v>100</v>
      </c>
      <c r="K154" s="5"/>
      <c r="L154" s="55">
        <v>100</v>
      </c>
      <c r="M154" s="5"/>
      <c r="N154" s="55">
        <v>100</v>
      </c>
      <c r="O154" s="28"/>
      <c r="P154" s="55">
        <v>100</v>
      </c>
      <c r="Q154" s="28"/>
      <c r="R154" s="55">
        <v>100</v>
      </c>
      <c r="S154" s="28"/>
      <c r="T154" s="55"/>
      <c r="U154" s="28"/>
      <c r="V154" s="88"/>
      <c r="W154" s="24"/>
      <c r="X154" s="55"/>
      <c r="Y154" s="28"/>
    </row>
    <row r="155" spans="1:25" ht="90" x14ac:dyDescent="0.25">
      <c r="A155" s="4" t="s">
        <v>588</v>
      </c>
      <c r="B155" s="4"/>
      <c r="C155" s="4"/>
      <c r="D155" s="4"/>
      <c r="E155" s="8" t="s">
        <v>587</v>
      </c>
      <c r="F155" s="7" t="s">
        <v>586</v>
      </c>
      <c r="G155" s="7" t="s">
        <v>585</v>
      </c>
      <c r="H155" s="7" t="s">
        <v>453</v>
      </c>
      <c r="I155" s="7" t="s">
        <v>584</v>
      </c>
      <c r="J155" s="55"/>
      <c r="K155" s="5"/>
      <c r="L155" s="55"/>
      <c r="M155" s="5"/>
      <c r="N155" s="55"/>
      <c r="O155" s="28"/>
      <c r="P155" s="55"/>
      <c r="Q155" s="28"/>
      <c r="R155" s="55"/>
      <c r="S155" s="28"/>
      <c r="T155" s="55"/>
      <c r="U155" s="28"/>
      <c r="V155" s="24"/>
      <c r="W155" s="24"/>
      <c r="X155" s="55"/>
      <c r="Y155" s="28"/>
    </row>
    <row r="156" spans="1:25" ht="60" x14ac:dyDescent="0.25">
      <c r="A156" s="4" t="s">
        <v>583</v>
      </c>
      <c r="B156" s="4"/>
      <c r="C156" s="4"/>
      <c r="D156" s="4"/>
      <c r="E156" s="8" t="s">
        <v>582</v>
      </c>
      <c r="F156" s="7" t="s">
        <v>581</v>
      </c>
      <c r="G156" s="7" t="s">
        <v>580</v>
      </c>
      <c r="H156" s="7" t="s">
        <v>579</v>
      </c>
      <c r="I156" s="7" t="s">
        <v>578</v>
      </c>
      <c r="J156" s="5"/>
      <c r="K156" s="5"/>
      <c r="L156" s="55"/>
      <c r="M156" s="5"/>
      <c r="N156" s="55"/>
      <c r="O156" s="28"/>
      <c r="P156" s="55"/>
      <c r="Q156" s="28"/>
      <c r="R156" s="55"/>
      <c r="S156" s="28"/>
      <c r="T156" s="55"/>
      <c r="U156" s="28"/>
      <c r="V156" s="88"/>
      <c r="W156" s="24"/>
      <c r="X156" s="55"/>
      <c r="Y156" s="28"/>
    </row>
    <row r="157" spans="1:25" ht="120" x14ac:dyDescent="0.25">
      <c r="A157" s="4" t="s">
        <v>577</v>
      </c>
      <c r="B157" s="4"/>
      <c r="C157" s="4"/>
      <c r="D157" s="4"/>
      <c r="E157" s="8" t="s">
        <v>576</v>
      </c>
      <c r="F157" s="7" t="s">
        <v>575</v>
      </c>
      <c r="G157" s="7" t="s">
        <v>427</v>
      </c>
      <c r="H157" s="7" t="s">
        <v>426</v>
      </c>
      <c r="I157" s="7" t="s">
        <v>202</v>
      </c>
      <c r="J157" s="55"/>
      <c r="K157" s="5"/>
      <c r="L157" s="55"/>
      <c r="M157" s="5"/>
      <c r="N157" s="55"/>
      <c r="O157" s="28"/>
      <c r="P157" s="55"/>
      <c r="Q157" s="28"/>
      <c r="R157" s="55"/>
      <c r="S157" s="28"/>
      <c r="T157" s="55"/>
      <c r="U157" s="28"/>
      <c r="V157" s="24"/>
      <c r="W157" s="24"/>
      <c r="X157" s="55"/>
      <c r="Y157" s="28"/>
    </row>
    <row r="158" spans="1:25" ht="75" x14ac:dyDescent="0.25">
      <c r="A158" s="4" t="s">
        <v>574</v>
      </c>
      <c r="B158" s="4"/>
      <c r="C158" s="4"/>
      <c r="D158" s="4"/>
      <c r="E158" s="8" t="s">
        <v>573</v>
      </c>
      <c r="F158" s="7" t="s">
        <v>422</v>
      </c>
      <c r="G158" s="7" t="s">
        <v>421</v>
      </c>
      <c r="H158" s="7" t="s">
        <v>420</v>
      </c>
      <c r="I158" s="7" t="s">
        <v>419</v>
      </c>
      <c r="J158" s="55"/>
      <c r="K158" s="5"/>
      <c r="L158" s="55"/>
      <c r="M158" s="5"/>
      <c r="N158" s="55"/>
      <c r="O158" s="28"/>
      <c r="P158" s="55"/>
      <c r="Q158" s="28"/>
      <c r="R158" s="55"/>
      <c r="S158" s="28"/>
      <c r="T158" s="55"/>
      <c r="U158" s="28"/>
      <c r="V158" s="5"/>
      <c r="W158" s="5"/>
      <c r="X158" s="55"/>
      <c r="Y158" s="28"/>
    </row>
    <row r="159" spans="1:25" ht="90" x14ac:dyDescent="0.25">
      <c r="A159" s="4" t="s">
        <v>572</v>
      </c>
      <c r="B159" s="4"/>
      <c r="C159" s="4"/>
      <c r="D159" s="4"/>
      <c r="E159" s="8" t="s">
        <v>571</v>
      </c>
      <c r="F159" s="7" t="s">
        <v>570</v>
      </c>
      <c r="G159" s="7" t="s">
        <v>215</v>
      </c>
      <c r="H159" s="7" t="s">
        <v>247</v>
      </c>
      <c r="I159" s="7" t="s">
        <v>415</v>
      </c>
      <c r="J159" s="55"/>
      <c r="K159" s="5"/>
      <c r="L159" s="55"/>
      <c r="M159" s="5"/>
      <c r="N159" s="55"/>
      <c r="O159" s="28"/>
      <c r="P159" s="55"/>
      <c r="Q159" s="28"/>
      <c r="R159" s="55"/>
      <c r="S159" s="28"/>
      <c r="T159" s="55"/>
      <c r="U159" s="28"/>
      <c r="V159" s="24"/>
      <c r="W159" s="24"/>
      <c r="X159" s="55"/>
      <c r="Y159" s="28"/>
    </row>
    <row r="160" spans="1:25" ht="45" x14ac:dyDescent="0.25">
      <c r="A160" s="4" t="s">
        <v>569</v>
      </c>
      <c r="B160" s="4"/>
      <c r="C160" s="4"/>
      <c r="D160" s="4"/>
      <c r="E160" s="8" t="s">
        <v>568</v>
      </c>
      <c r="F160" s="7" t="s">
        <v>412</v>
      </c>
      <c r="G160" s="7" t="s">
        <v>411</v>
      </c>
      <c r="H160" s="7" t="s">
        <v>410</v>
      </c>
      <c r="I160" s="7" t="s">
        <v>409</v>
      </c>
      <c r="J160" s="55"/>
      <c r="K160" s="5"/>
      <c r="L160" s="55"/>
      <c r="M160" s="5"/>
      <c r="N160" s="55"/>
      <c r="O160" s="28"/>
      <c r="P160" s="55"/>
      <c r="Q160" s="28"/>
      <c r="R160" s="55"/>
      <c r="S160" s="28"/>
      <c r="T160" s="55"/>
      <c r="U160" s="28"/>
      <c r="V160" s="24"/>
      <c r="W160" s="24"/>
      <c r="X160" s="55"/>
      <c r="Y160" s="28"/>
    </row>
    <row r="161" spans="1:25" ht="315" x14ac:dyDescent="0.25">
      <c r="A161" s="4">
        <v>85</v>
      </c>
      <c r="B161" s="4"/>
      <c r="C161" s="4"/>
      <c r="D161" s="8" t="s">
        <v>567</v>
      </c>
      <c r="E161" s="8"/>
      <c r="F161" s="7" t="s">
        <v>566</v>
      </c>
      <c r="G161" s="7" t="s">
        <v>565</v>
      </c>
      <c r="H161" s="7" t="s">
        <v>564</v>
      </c>
      <c r="I161" s="7" t="s">
        <v>563</v>
      </c>
      <c r="J161" s="55">
        <v>0</v>
      </c>
      <c r="K161" s="87" t="s">
        <v>562</v>
      </c>
      <c r="L161" s="55">
        <v>0</v>
      </c>
      <c r="M161" s="87"/>
      <c r="N161" s="55">
        <v>0</v>
      </c>
      <c r="O161" s="86" t="s">
        <v>561</v>
      </c>
      <c r="P161" s="55">
        <v>0</v>
      </c>
      <c r="Q161" s="28"/>
      <c r="R161" s="55">
        <v>0</v>
      </c>
      <c r="S161" s="5"/>
      <c r="T161" s="55"/>
      <c r="U161" s="5"/>
      <c r="V161" s="5"/>
      <c r="W161" s="5"/>
      <c r="X161" s="55"/>
      <c r="Y161" s="28"/>
    </row>
    <row r="162" spans="1:25" ht="75" x14ac:dyDescent="0.25">
      <c r="A162" s="4">
        <v>86</v>
      </c>
      <c r="B162" s="4"/>
      <c r="C162" s="4"/>
      <c r="D162" s="8" t="s">
        <v>391</v>
      </c>
      <c r="E162" s="8"/>
      <c r="F162" s="7" t="s">
        <v>560</v>
      </c>
      <c r="G162" s="7" t="s">
        <v>389</v>
      </c>
      <c r="H162" s="7" t="s">
        <v>559</v>
      </c>
      <c r="I162" s="7" t="s">
        <v>558</v>
      </c>
      <c r="J162" s="55">
        <v>50</v>
      </c>
      <c r="K162" s="5" t="s">
        <v>557</v>
      </c>
      <c r="L162" s="55">
        <v>50</v>
      </c>
      <c r="M162" s="5"/>
      <c r="N162" s="55">
        <v>50</v>
      </c>
      <c r="O162" s="28"/>
      <c r="P162" s="55">
        <v>50</v>
      </c>
      <c r="Q162" s="28"/>
      <c r="R162" s="55">
        <v>50</v>
      </c>
      <c r="S162" s="28"/>
      <c r="T162" s="55"/>
      <c r="U162" s="28"/>
      <c r="V162" s="84"/>
      <c r="W162" s="5"/>
      <c r="X162" s="55"/>
      <c r="Y162" s="28"/>
    </row>
    <row r="163" spans="1:25" s="71" customFormat="1" ht="95.25" customHeight="1" x14ac:dyDescent="0.25">
      <c r="A163" s="19"/>
      <c r="B163" s="19"/>
      <c r="C163" s="20" t="s">
        <v>556</v>
      </c>
      <c r="D163" s="19"/>
      <c r="E163" s="54"/>
      <c r="F163" s="53" t="s">
        <v>555</v>
      </c>
      <c r="G163" s="52"/>
      <c r="H163" s="52"/>
      <c r="I163" s="52"/>
      <c r="J163" s="51">
        <f>AVERAGE(J164:J171)</f>
        <v>31.25</v>
      </c>
      <c r="K163" s="17"/>
      <c r="L163" s="51">
        <f>AVERAGE(L164:L171)</f>
        <v>31.25</v>
      </c>
      <c r="M163" s="17"/>
      <c r="N163" s="51">
        <f>AVERAGE(N164:N171)</f>
        <v>31.25</v>
      </c>
      <c r="O163" s="50"/>
      <c r="P163" s="51">
        <f>AVERAGE(P164:P171)</f>
        <v>31.25</v>
      </c>
      <c r="Q163" s="50"/>
      <c r="R163" s="51">
        <f>AVERAGE(R164:R171)</f>
        <v>31.25</v>
      </c>
      <c r="S163" s="50"/>
      <c r="T163" s="51"/>
      <c r="U163" s="50"/>
      <c r="V163" s="18" t="e">
        <f>AVERAGE(V165:V171)</f>
        <v>#DIV/0!</v>
      </c>
      <c r="W163" s="17"/>
      <c r="X163" s="51"/>
      <c r="Y163" s="50"/>
    </row>
    <row r="164" spans="1:25" ht="60" x14ac:dyDescent="0.25">
      <c r="A164" s="4">
        <v>87</v>
      </c>
      <c r="B164" s="4"/>
      <c r="C164" s="4"/>
      <c r="D164" s="8" t="s">
        <v>554</v>
      </c>
      <c r="E164" s="8"/>
      <c r="F164" s="7" t="s">
        <v>382</v>
      </c>
      <c r="G164" s="7" t="s">
        <v>553</v>
      </c>
      <c r="H164" s="7" t="s">
        <v>380</v>
      </c>
      <c r="I164" s="7" t="s">
        <v>379</v>
      </c>
      <c r="J164" s="55">
        <v>0</v>
      </c>
      <c r="K164" s="85"/>
      <c r="L164" s="55">
        <v>0</v>
      </c>
      <c r="M164" s="85"/>
      <c r="N164" s="55">
        <v>0</v>
      </c>
      <c r="O164" s="28"/>
      <c r="P164" s="55">
        <v>0</v>
      </c>
      <c r="Q164" s="28"/>
      <c r="R164" s="55">
        <v>0</v>
      </c>
      <c r="S164" s="5"/>
      <c r="T164" s="55"/>
      <c r="U164" s="5"/>
      <c r="V164" s="84"/>
      <c r="W164" s="5"/>
      <c r="X164" s="55"/>
      <c r="Y164" s="28"/>
    </row>
    <row r="165" spans="1:25" ht="34.5" x14ac:dyDescent="0.25">
      <c r="A165" s="4">
        <v>88</v>
      </c>
      <c r="B165" s="4"/>
      <c r="C165" s="4"/>
      <c r="D165" s="8" t="s">
        <v>552</v>
      </c>
      <c r="E165" s="8"/>
      <c r="F165" s="7" t="s">
        <v>551</v>
      </c>
      <c r="G165" s="7" t="s">
        <v>550</v>
      </c>
      <c r="H165" s="7" t="s">
        <v>549</v>
      </c>
      <c r="I165" s="7" t="s">
        <v>548</v>
      </c>
      <c r="J165" s="28">
        <v>100</v>
      </c>
      <c r="K165" s="5"/>
      <c r="L165" s="28">
        <v>100</v>
      </c>
      <c r="M165" s="5"/>
      <c r="N165" s="28">
        <v>100</v>
      </c>
      <c r="O165" s="28"/>
      <c r="P165" s="28">
        <v>100</v>
      </c>
      <c r="Q165" s="28"/>
      <c r="R165" s="28">
        <v>100</v>
      </c>
      <c r="S165" s="28"/>
      <c r="T165" s="28"/>
      <c r="U165" s="28"/>
      <c r="V165" s="5"/>
      <c r="W165" s="5"/>
      <c r="X165" s="28"/>
      <c r="Y165" s="28"/>
    </row>
    <row r="166" spans="1:25" ht="45" x14ac:dyDescent="0.25">
      <c r="A166" s="4">
        <v>89</v>
      </c>
      <c r="B166" s="4"/>
      <c r="C166" s="4"/>
      <c r="D166" s="8" t="s">
        <v>547</v>
      </c>
      <c r="E166" s="8"/>
      <c r="F166" s="7" t="s">
        <v>547</v>
      </c>
      <c r="G166" s="7" t="s">
        <v>546</v>
      </c>
      <c r="H166" s="7" t="s">
        <v>545</v>
      </c>
      <c r="I166" s="7" t="s">
        <v>544</v>
      </c>
      <c r="J166" s="28">
        <v>0</v>
      </c>
      <c r="K166" s="5"/>
      <c r="L166" s="28">
        <v>0</v>
      </c>
      <c r="M166" s="5"/>
      <c r="N166" s="28">
        <v>0</v>
      </c>
      <c r="O166" s="28"/>
      <c r="P166" s="28">
        <v>0</v>
      </c>
      <c r="Q166" s="28"/>
      <c r="R166" s="28">
        <v>0</v>
      </c>
      <c r="S166" s="63"/>
      <c r="T166" s="28"/>
      <c r="U166" s="63"/>
      <c r="V166" s="5"/>
      <c r="W166" s="63"/>
      <c r="X166" s="28"/>
      <c r="Y166" s="31"/>
    </row>
    <row r="167" spans="1:25" ht="75" x14ac:dyDescent="0.25">
      <c r="A167" s="4">
        <v>90</v>
      </c>
      <c r="B167" s="4"/>
      <c r="C167" s="4"/>
      <c r="D167" s="8" t="s">
        <v>543</v>
      </c>
      <c r="E167" s="8"/>
      <c r="F167" s="7" t="s">
        <v>542</v>
      </c>
      <c r="G167" s="7" t="s">
        <v>541</v>
      </c>
      <c r="H167" s="7" t="s">
        <v>540</v>
      </c>
      <c r="I167" s="7" t="s">
        <v>539</v>
      </c>
      <c r="J167" s="28">
        <v>50</v>
      </c>
      <c r="K167" s="5"/>
      <c r="L167" s="28">
        <v>50</v>
      </c>
      <c r="M167" s="5"/>
      <c r="N167" s="28">
        <v>50</v>
      </c>
      <c r="O167" s="28"/>
      <c r="P167" s="28">
        <v>50</v>
      </c>
      <c r="Q167" s="28"/>
      <c r="R167" s="28">
        <v>50</v>
      </c>
      <c r="S167" s="5"/>
      <c r="T167" s="28"/>
      <c r="U167" s="5"/>
      <c r="V167" s="5"/>
      <c r="W167" s="5"/>
      <c r="X167" s="28"/>
      <c r="Y167" s="28"/>
    </row>
    <row r="168" spans="1:25" ht="165" x14ac:dyDescent="0.25">
      <c r="A168" s="4">
        <v>91</v>
      </c>
      <c r="B168" s="4"/>
      <c r="C168" s="4"/>
      <c r="D168" s="8" t="s">
        <v>538</v>
      </c>
      <c r="E168" s="8"/>
      <c r="F168" s="7" t="s">
        <v>537</v>
      </c>
      <c r="G168" s="7" t="s">
        <v>536</v>
      </c>
      <c r="H168" s="7" t="s">
        <v>535</v>
      </c>
      <c r="I168" s="7" t="s">
        <v>534</v>
      </c>
      <c r="J168" s="28">
        <v>50</v>
      </c>
      <c r="K168" s="5" t="s">
        <v>533</v>
      </c>
      <c r="L168" s="28">
        <v>50</v>
      </c>
      <c r="M168" s="5"/>
      <c r="N168" s="28">
        <v>50</v>
      </c>
      <c r="O168" s="82" t="s">
        <v>532</v>
      </c>
      <c r="P168" s="28">
        <v>50</v>
      </c>
      <c r="Q168" s="28"/>
      <c r="R168" s="28">
        <v>50</v>
      </c>
      <c r="S168" s="28"/>
      <c r="T168" s="28"/>
      <c r="U168" s="28"/>
      <c r="V168" s="5"/>
      <c r="W168" s="5"/>
      <c r="X168" s="28"/>
      <c r="Y168" s="28"/>
    </row>
    <row r="169" spans="1:25" ht="195" x14ac:dyDescent="0.25">
      <c r="A169" s="4">
        <v>92</v>
      </c>
      <c r="B169" s="4"/>
      <c r="C169" s="4"/>
      <c r="D169" s="8" t="s">
        <v>531</v>
      </c>
      <c r="E169" s="8"/>
      <c r="F169" s="7" t="s">
        <v>530</v>
      </c>
      <c r="G169" s="7" t="s">
        <v>529</v>
      </c>
      <c r="H169" s="7" t="s">
        <v>528</v>
      </c>
      <c r="I169" s="7" t="s">
        <v>527</v>
      </c>
      <c r="J169" s="28">
        <v>0</v>
      </c>
      <c r="K169" s="83" t="s">
        <v>526</v>
      </c>
      <c r="L169" s="28">
        <v>0</v>
      </c>
      <c r="M169" s="83"/>
      <c r="N169" s="28">
        <v>0</v>
      </c>
      <c r="O169" s="82" t="s">
        <v>525</v>
      </c>
      <c r="P169" s="28">
        <v>0</v>
      </c>
      <c r="Q169" s="28"/>
      <c r="R169" s="28">
        <v>0</v>
      </c>
      <c r="S169" s="28"/>
      <c r="T169" s="28"/>
      <c r="U169" s="28"/>
      <c r="V169" s="5"/>
      <c r="W169" s="5"/>
      <c r="X169" s="28"/>
      <c r="Y169" s="28"/>
    </row>
    <row r="170" spans="1:25" ht="120" x14ac:dyDescent="0.25">
      <c r="A170" s="4">
        <v>93</v>
      </c>
      <c r="B170" s="4"/>
      <c r="C170" s="4"/>
      <c r="D170" s="8" t="s">
        <v>524</v>
      </c>
      <c r="E170" s="8"/>
      <c r="F170" s="7" t="s">
        <v>523</v>
      </c>
      <c r="G170" s="7" t="s">
        <v>522</v>
      </c>
      <c r="H170" s="7" t="s">
        <v>521</v>
      </c>
      <c r="I170" s="7" t="s">
        <v>252</v>
      </c>
      <c r="J170" s="28">
        <v>0</v>
      </c>
      <c r="K170" s="81"/>
      <c r="L170" s="28">
        <v>0</v>
      </c>
      <c r="M170" s="81"/>
      <c r="N170" s="28">
        <v>0</v>
      </c>
      <c r="O170" s="28"/>
      <c r="P170" s="28">
        <v>0</v>
      </c>
      <c r="Q170" s="28"/>
      <c r="R170" s="28">
        <v>0</v>
      </c>
      <c r="S170" s="28"/>
      <c r="T170" s="28"/>
      <c r="U170" s="28"/>
      <c r="V170" s="5"/>
      <c r="W170" s="5"/>
      <c r="X170" s="28"/>
      <c r="Y170" s="5"/>
    </row>
    <row r="171" spans="1:25" ht="120" x14ac:dyDescent="0.25">
      <c r="A171" s="4">
        <v>94</v>
      </c>
      <c r="B171" s="4"/>
      <c r="C171" s="4"/>
      <c r="D171" s="8" t="s">
        <v>368</v>
      </c>
      <c r="E171" s="8"/>
      <c r="F171" s="7" t="s">
        <v>520</v>
      </c>
      <c r="G171" s="7" t="s">
        <v>519</v>
      </c>
      <c r="H171" s="7" t="s">
        <v>365</v>
      </c>
      <c r="I171" s="7" t="s">
        <v>364</v>
      </c>
      <c r="J171" s="28">
        <v>50</v>
      </c>
      <c r="K171" s="5" t="s">
        <v>518</v>
      </c>
      <c r="L171" s="28">
        <v>50</v>
      </c>
      <c r="M171" s="5"/>
      <c r="N171" s="28">
        <v>50</v>
      </c>
      <c r="O171" s="28" t="s">
        <v>517</v>
      </c>
      <c r="P171" s="28">
        <v>50</v>
      </c>
      <c r="Q171" s="28"/>
      <c r="R171" s="28">
        <v>50</v>
      </c>
      <c r="S171" s="28"/>
      <c r="T171" s="28"/>
      <c r="U171" s="28"/>
      <c r="V171" s="5"/>
      <c r="W171" s="5"/>
      <c r="X171" s="28"/>
      <c r="Y171" s="28"/>
    </row>
    <row r="172" spans="1:25" s="49" customFormat="1" ht="90" customHeight="1" x14ac:dyDescent="0.25">
      <c r="A172" s="19"/>
      <c r="B172" s="19"/>
      <c r="C172" s="20" t="s">
        <v>516</v>
      </c>
      <c r="D172" s="19"/>
      <c r="E172" s="54"/>
      <c r="F172" s="53" t="s">
        <v>515</v>
      </c>
      <c r="G172" s="52"/>
      <c r="H172" s="52"/>
      <c r="I172" s="52"/>
      <c r="J172" s="51">
        <f>AVERAGE(J173:J175)</f>
        <v>0</v>
      </c>
      <c r="K172" s="17"/>
      <c r="L172" s="51">
        <f>AVERAGE(L173:L175)</f>
        <v>0</v>
      </c>
      <c r="M172" s="17"/>
      <c r="N172" s="51">
        <f>AVERAGE(N173:N175)</f>
        <v>0</v>
      </c>
      <c r="O172" s="50"/>
      <c r="P172" s="51">
        <f>AVERAGE(P173:P175)</f>
        <v>0</v>
      </c>
      <c r="Q172" s="50"/>
      <c r="R172" s="51">
        <f>AVERAGE(R173:R175)</f>
        <v>0</v>
      </c>
      <c r="S172" s="50"/>
      <c r="T172" s="51"/>
      <c r="U172" s="50"/>
      <c r="V172" s="18" t="e">
        <f>AVERAGE(V173:V175)</f>
        <v>#DIV/0!</v>
      </c>
      <c r="W172" s="17"/>
      <c r="X172" s="51"/>
      <c r="Y172" s="50"/>
    </row>
    <row r="173" spans="1:25" ht="150" x14ac:dyDescent="0.25">
      <c r="A173" s="4">
        <v>95</v>
      </c>
      <c r="B173" s="4"/>
      <c r="C173" s="4"/>
      <c r="D173" s="8" t="s">
        <v>514</v>
      </c>
      <c r="E173" s="8"/>
      <c r="F173" s="7" t="s">
        <v>513</v>
      </c>
      <c r="G173" s="7" t="s">
        <v>512</v>
      </c>
      <c r="H173" s="7" t="s">
        <v>511</v>
      </c>
      <c r="I173" s="7" t="s">
        <v>503</v>
      </c>
      <c r="J173" s="58">
        <v>0</v>
      </c>
      <c r="K173" s="24" t="s">
        <v>510</v>
      </c>
      <c r="L173" s="58">
        <v>0</v>
      </c>
      <c r="M173" s="24"/>
      <c r="N173" s="58">
        <v>0</v>
      </c>
      <c r="O173" s="35"/>
      <c r="P173" s="58">
        <v>0</v>
      </c>
      <c r="Q173" s="35"/>
      <c r="R173" s="58">
        <v>0</v>
      </c>
      <c r="S173" s="35"/>
      <c r="T173" s="58"/>
      <c r="U173" s="35"/>
      <c r="V173" s="24"/>
      <c r="W173" s="24"/>
      <c r="X173" s="58"/>
      <c r="Y173" s="35"/>
    </row>
    <row r="174" spans="1:25" ht="75" x14ac:dyDescent="0.25">
      <c r="A174" s="4">
        <v>96</v>
      </c>
      <c r="B174" s="4"/>
      <c r="C174" s="4"/>
      <c r="D174" s="8" t="s">
        <v>509</v>
      </c>
      <c r="E174" s="8"/>
      <c r="F174" s="7" t="s">
        <v>508</v>
      </c>
      <c r="G174" s="7" t="s">
        <v>505</v>
      </c>
      <c r="H174" s="7" t="s">
        <v>504</v>
      </c>
      <c r="I174" s="7" t="s">
        <v>503</v>
      </c>
      <c r="J174" s="58">
        <v>0</v>
      </c>
      <c r="K174" s="24"/>
      <c r="L174" s="58">
        <v>0</v>
      </c>
      <c r="M174" s="24"/>
      <c r="N174" s="58">
        <v>0</v>
      </c>
      <c r="O174" s="35"/>
      <c r="P174" s="58">
        <v>0</v>
      </c>
      <c r="Q174" s="35"/>
      <c r="R174" s="58">
        <v>0</v>
      </c>
      <c r="S174" s="35"/>
      <c r="T174" s="58"/>
      <c r="U174" s="35"/>
      <c r="V174" s="24"/>
      <c r="W174" s="24"/>
      <c r="X174" s="58"/>
      <c r="Y174" s="35"/>
    </row>
    <row r="175" spans="1:25" ht="45" x14ac:dyDescent="0.25">
      <c r="A175" s="4">
        <v>97</v>
      </c>
      <c r="B175" s="4"/>
      <c r="C175" s="4"/>
      <c r="D175" s="8" t="s">
        <v>507</v>
      </c>
      <c r="E175" s="8"/>
      <c r="F175" s="7" t="s">
        <v>506</v>
      </c>
      <c r="G175" s="7" t="s">
        <v>505</v>
      </c>
      <c r="H175" s="7" t="s">
        <v>504</v>
      </c>
      <c r="I175" s="7" t="s">
        <v>503</v>
      </c>
      <c r="J175" s="58">
        <v>0</v>
      </c>
      <c r="K175" s="5"/>
      <c r="L175" s="58">
        <v>0</v>
      </c>
      <c r="M175" s="5"/>
      <c r="N175" s="58">
        <v>0</v>
      </c>
      <c r="O175" s="35"/>
      <c r="P175" s="58">
        <v>0</v>
      </c>
      <c r="Q175" s="35"/>
      <c r="R175" s="58">
        <v>0</v>
      </c>
      <c r="S175" s="35"/>
      <c r="T175" s="58"/>
      <c r="U175" s="35"/>
      <c r="V175" s="24"/>
      <c r="W175" s="24"/>
      <c r="X175" s="58"/>
      <c r="Y175" s="35"/>
    </row>
    <row r="176" spans="1:25" s="49" customFormat="1" ht="130.5" customHeight="1" x14ac:dyDescent="0.25">
      <c r="A176" s="19"/>
      <c r="B176" s="20" t="s">
        <v>502</v>
      </c>
      <c r="C176" s="19"/>
      <c r="D176" s="19"/>
      <c r="E176" s="19"/>
      <c r="F176" s="19" t="s">
        <v>501</v>
      </c>
      <c r="G176" s="19"/>
      <c r="H176" s="19"/>
      <c r="I176" s="19"/>
      <c r="J176" s="51">
        <f>AVERAGE(J177,J186,J203,J212)</f>
        <v>34.166666666666664</v>
      </c>
      <c r="K176" s="80"/>
      <c r="L176" s="51">
        <f>AVERAGE(L177,L186,L203,L212)</f>
        <v>34.166666666666664</v>
      </c>
      <c r="M176" s="80"/>
      <c r="N176" s="51">
        <f>AVERAGE(N177,N186,N203,N212)</f>
        <v>34.166666666666664</v>
      </c>
      <c r="O176" s="50"/>
      <c r="P176" s="51">
        <f>AVERAGE(P177,P186,P203,P212)</f>
        <v>34.166666666666664</v>
      </c>
      <c r="Q176" s="50"/>
      <c r="R176" s="51">
        <f>AVERAGE(R177,R186,R203,R212)</f>
        <v>34.166666666666664</v>
      </c>
      <c r="S176" s="50"/>
      <c r="T176" s="51"/>
      <c r="U176" s="50"/>
      <c r="V176" s="18" t="e">
        <f>AVERAGE(V177,V186,V203,V212)</f>
        <v>#DIV/0!</v>
      </c>
      <c r="W176" s="17"/>
      <c r="X176" s="51"/>
      <c r="Y176" s="50"/>
    </row>
    <row r="177" spans="1:25" s="49" customFormat="1" ht="60" x14ac:dyDescent="0.25">
      <c r="A177" s="19"/>
      <c r="B177" s="19"/>
      <c r="C177" s="20" t="s">
        <v>500</v>
      </c>
      <c r="D177" s="19"/>
      <c r="E177" s="19"/>
      <c r="F177" s="19" t="s">
        <v>499</v>
      </c>
      <c r="G177" s="19"/>
      <c r="H177" s="19"/>
      <c r="I177" s="19"/>
      <c r="J177" s="51">
        <f>AVERAGE(J178:J181,J184,J185)</f>
        <v>50</v>
      </c>
      <c r="K177" s="50"/>
      <c r="L177" s="51">
        <f>AVERAGE(L178:L181,L184,L185)</f>
        <v>50</v>
      </c>
      <c r="M177" s="50"/>
      <c r="N177" s="51">
        <f>AVERAGE(N178:N181,N184,N185)</f>
        <v>50</v>
      </c>
      <c r="O177" s="50"/>
      <c r="P177" s="51">
        <f>AVERAGE(P178:P181,P184,P185)</f>
        <v>50</v>
      </c>
      <c r="Q177" s="50"/>
      <c r="R177" s="51">
        <f>AVERAGE(R178:R181,R184,R185)</f>
        <v>50</v>
      </c>
      <c r="S177" s="50"/>
      <c r="T177" s="51"/>
      <c r="U177" s="50"/>
      <c r="V177" s="18" t="e">
        <f>AVERAGE(V178:V181,V184,V185)</f>
        <v>#DIV/0!</v>
      </c>
      <c r="W177" s="17"/>
      <c r="X177" s="51"/>
      <c r="Y177" s="50"/>
    </row>
    <row r="178" spans="1:25" ht="165" x14ac:dyDescent="0.25">
      <c r="A178" s="4">
        <v>98</v>
      </c>
      <c r="B178" s="4"/>
      <c r="C178" s="4"/>
      <c r="D178" s="8" t="s">
        <v>498</v>
      </c>
      <c r="E178" s="8"/>
      <c r="F178" s="7" t="s">
        <v>497</v>
      </c>
      <c r="G178" s="7" t="s">
        <v>496</v>
      </c>
      <c r="H178" s="7" t="s">
        <v>495</v>
      </c>
      <c r="I178" s="7" t="s">
        <v>494</v>
      </c>
      <c r="J178" s="58">
        <v>100</v>
      </c>
      <c r="K178" s="24" t="s">
        <v>493</v>
      </c>
      <c r="L178" s="58">
        <v>100</v>
      </c>
      <c r="M178" s="24"/>
      <c r="N178" s="58">
        <v>100</v>
      </c>
      <c r="O178" s="35"/>
      <c r="P178" s="58">
        <v>100</v>
      </c>
      <c r="Q178" s="35"/>
      <c r="R178" s="58">
        <v>100</v>
      </c>
      <c r="S178" s="24"/>
      <c r="T178" s="58"/>
      <c r="U178" s="24"/>
      <c r="V178" s="24"/>
      <c r="W178" s="72"/>
      <c r="X178" s="58"/>
      <c r="Y178" s="63"/>
    </row>
    <row r="179" spans="1:25" ht="60" x14ac:dyDescent="0.25">
      <c r="A179" s="4">
        <v>99</v>
      </c>
      <c r="B179" s="4"/>
      <c r="C179" s="4"/>
      <c r="D179" s="8" t="s">
        <v>492</v>
      </c>
      <c r="E179" s="8"/>
      <c r="F179" s="7" t="s">
        <v>491</v>
      </c>
      <c r="G179" s="7" t="s">
        <v>490</v>
      </c>
      <c r="H179" s="7" t="s">
        <v>489</v>
      </c>
      <c r="I179" s="7" t="s">
        <v>488</v>
      </c>
      <c r="J179" s="58">
        <v>100</v>
      </c>
      <c r="K179" s="24"/>
      <c r="L179" s="58">
        <v>100</v>
      </c>
      <c r="M179" s="24"/>
      <c r="N179" s="58">
        <v>100</v>
      </c>
      <c r="O179" s="35"/>
      <c r="P179" s="58">
        <v>100</v>
      </c>
      <c r="Q179" s="35"/>
      <c r="R179" s="58">
        <v>100</v>
      </c>
      <c r="S179" s="35"/>
      <c r="T179" s="58"/>
      <c r="U179" s="35"/>
      <c r="V179" s="24"/>
      <c r="W179" s="24"/>
      <c r="X179" s="58"/>
      <c r="Y179" s="35"/>
    </row>
    <row r="180" spans="1:25" ht="120" x14ac:dyDescent="0.25">
      <c r="A180" s="4">
        <v>100</v>
      </c>
      <c r="B180" s="4"/>
      <c r="C180" s="4"/>
      <c r="D180" s="8" t="s">
        <v>487</v>
      </c>
      <c r="E180" s="8"/>
      <c r="F180" s="7" t="s">
        <v>486</v>
      </c>
      <c r="G180" s="7" t="s">
        <v>485</v>
      </c>
      <c r="H180" s="7" t="s">
        <v>484</v>
      </c>
      <c r="I180" s="7" t="s">
        <v>483</v>
      </c>
      <c r="J180" s="58">
        <v>50</v>
      </c>
      <c r="K180" s="24" t="s">
        <v>482</v>
      </c>
      <c r="L180" s="58">
        <v>50</v>
      </c>
      <c r="M180" s="24"/>
      <c r="N180" s="58">
        <v>50</v>
      </c>
      <c r="O180" s="35"/>
      <c r="P180" s="58">
        <v>50</v>
      </c>
      <c r="Q180" s="35"/>
      <c r="R180" s="58">
        <v>50</v>
      </c>
      <c r="S180" s="35"/>
      <c r="T180" s="58"/>
      <c r="U180" s="35"/>
      <c r="V180" s="24"/>
      <c r="W180" s="24"/>
      <c r="X180" s="58"/>
      <c r="Y180" s="35"/>
    </row>
    <row r="181" spans="1:25" s="59" customFormat="1" ht="51.75" x14ac:dyDescent="0.25">
      <c r="A181" s="15">
        <v>101</v>
      </c>
      <c r="B181" s="15"/>
      <c r="C181" s="15"/>
      <c r="D181" s="69" t="s">
        <v>481</v>
      </c>
      <c r="E181" s="69"/>
      <c r="F181" s="12" t="s">
        <v>481</v>
      </c>
      <c r="G181" s="12"/>
      <c r="H181" s="12"/>
      <c r="I181" s="12"/>
      <c r="J181" s="61">
        <f>AVERAGE(J182:J183)</f>
        <v>50</v>
      </c>
      <c r="K181" s="10"/>
      <c r="L181" s="61">
        <f>AVERAGE(L182:L183)</f>
        <v>50</v>
      </c>
      <c r="M181" s="10"/>
      <c r="N181" s="61">
        <f>AVERAGE(N182:N183)</f>
        <v>50</v>
      </c>
      <c r="O181" s="60"/>
      <c r="P181" s="61">
        <f>AVERAGE(P182:P183)</f>
        <v>50</v>
      </c>
      <c r="Q181" s="60"/>
      <c r="R181" s="61">
        <f>AVERAGE(R182:R183)</f>
        <v>50</v>
      </c>
      <c r="S181" s="60"/>
      <c r="T181" s="61"/>
      <c r="U181" s="60"/>
      <c r="V181" s="11" t="e">
        <f>AVERAGE(V182:V183)</f>
        <v>#DIV/0!</v>
      </c>
      <c r="W181" s="10"/>
      <c r="X181" s="61"/>
      <c r="Y181" s="60"/>
    </row>
    <row r="182" spans="1:25" ht="285" x14ac:dyDescent="0.25">
      <c r="A182" s="4" t="s">
        <v>480</v>
      </c>
      <c r="B182" s="4"/>
      <c r="C182" s="4"/>
      <c r="D182" s="4"/>
      <c r="E182" s="8" t="s">
        <v>479</v>
      </c>
      <c r="F182" s="7" t="s">
        <v>478</v>
      </c>
      <c r="G182" s="7" t="s">
        <v>477</v>
      </c>
      <c r="H182" s="7" t="s">
        <v>476</v>
      </c>
      <c r="I182" s="7" t="s">
        <v>54</v>
      </c>
      <c r="J182" s="58">
        <v>100</v>
      </c>
      <c r="K182" s="24" t="s">
        <v>475</v>
      </c>
      <c r="L182" s="58">
        <v>100</v>
      </c>
      <c r="M182" s="24"/>
      <c r="N182" s="58">
        <v>100</v>
      </c>
      <c r="O182" s="35"/>
      <c r="P182" s="58">
        <v>100</v>
      </c>
      <c r="Q182" s="35"/>
      <c r="R182" s="58">
        <v>100</v>
      </c>
      <c r="S182" s="35"/>
      <c r="T182" s="58"/>
      <c r="U182" s="35"/>
      <c r="V182" s="24"/>
      <c r="W182" s="24"/>
      <c r="X182" s="58"/>
      <c r="Y182" s="35"/>
    </row>
    <row r="183" spans="1:25" ht="45" x14ac:dyDescent="0.25">
      <c r="A183" s="4" t="s">
        <v>474</v>
      </c>
      <c r="B183" s="4"/>
      <c r="C183" s="4"/>
      <c r="D183" s="4"/>
      <c r="E183" s="8" t="s">
        <v>473</v>
      </c>
      <c r="F183" s="7" t="s">
        <v>472</v>
      </c>
      <c r="G183" s="7" t="s">
        <v>471</v>
      </c>
      <c r="H183" s="7" t="s">
        <v>470</v>
      </c>
      <c r="I183" s="7" t="s">
        <v>469</v>
      </c>
      <c r="J183" s="58">
        <v>0</v>
      </c>
      <c r="K183" s="24"/>
      <c r="L183" s="58">
        <v>0</v>
      </c>
      <c r="M183" s="24"/>
      <c r="N183" s="58">
        <v>0</v>
      </c>
      <c r="O183" s="35"/>
      <c r="P183" s="58">
        <v>0</v>
      </c>
      <c r="Q183" s="35"/>
      <c r="R183" s="58">
        <v>0</v>
      </c>
      <c r="S183" s="35"/>
      <c r="T183" s="58"/>
      <c r="U183" s="35"/>
      <c r="V183" s="24"/>
      <c r="W183" s="24"/>
      <c r="X183" s="58"/>
      <c r="Y183" s="24"/>
    </row>
    <row r="184" spans="1:25" ht="60" x14ac:dyDescent="0.25">
      <c r="A184" s="4">
        <v>102</v>
      </c>
      <c r="B184" s="4"/>
      <c r="C184" s="4"/>
      <c r="D184" s="8" t="s">
        <v>468</v>
      </c>
      <c r="E184" s="8"/>
      <c r="F184" s="7" t="s">
        <v>467</v>
      </c>
      <c r="G184" s="7" t="s">
        <v>464</v>
      </c>
      <c r="H184" s="7" t="s">
        <v>463</v>
      </c>
      <c r="I184" s="7" t="s">
        <v>462</v>
      </c>
      <c r="J184" s="58">
        <v>0</v>
      </c>
      <c r="K184" s="79"/>
      <c r="L184" s="58">
        <v>0</v>
      </c>
      <c r="M184" s="79"/>
      <c r="N184" s="58">
        <v>0</v>
      </c>
      <c r="O184" s="35"/>
      <c r="P184" s="58">
        <v>0</v>
      </c>
      <c r="Q184" s="35"/>
      <c r="R184" s="58">
        <v>0</v>
      </c>
      <c r="S184" s="35"/>
      <c r="T184" s="58"/>
      <c r="U184" s="35"/>
      <c r="V184" s="25"/>
      <c r="W184" s="24"/>
      <c r="X184" s="58"/>
      <c r="Y184" s="24"/>
    </row>
    <row r="185" spans="1:25" ht="90" x14ac:dyDescent="0.25">
      <c r="A185" s="4">
        <v>103</v>
      </c>
      <c r="B185" s="4"/>
      <c r="C185" s="4"/>
      <c r="D185" s="8" t="s">
        <v>466</v>
      </c>
      <c r="E185" s="8"/>
      <c r="F185" s="7" t="s">
        <v>465</v>
      </c>
      <c r="G185" s="7" t="s">
        <v>464</v>
      </c>
      <c r="H185" s="7" t="s">
        <v>463</v>
      </c>
      <c r="I185" s="7" t="s">
        <v>462</v>
      </c>
      <c r="J185" s="58">
        <v>0</v>
      </c>
      <c r="K185" s="78"/>
      <c r="L185" s="58">
        <v>0</v>
      </c>
      <c r="M185" s="78"/>
      <c r="N185" s="58">
        <v>0</v>
      </c>
      <c r="O185" s="35"/>
      <c r="P185" s="58">
        <v>0</v>
      </c>
      <c r="Q185" s="35"/>
      <c r="R185" s="58">
        <v>0</v>
      </c>
      <c r="S185" s="35"/>
      <c r="T185" s="58"/>
      <c r="U185" s="35"/>
      <c r="V185" s="25"/>
      <c r="W185" s="24"/>
      <c r="X185" s="58"/>
      <c r="Y185" s="24"/>
    </row>
    <row r="186" spans="1:25" s="49" customFormat="1" ht="91.5" customHeight="1" x14ac:dyDescent="0.25">
      <c r="A186" s="19"/>
      <c r="B186" s="19"/>
      <c r="C186" s="20" t="s">
        <v>461</v>
      </c>
      <c r="D186" s="52"/>
      <c r="E186" s="53"/>
      <c r="F186" s="53" t="s">
        <v>460</v>
      </c>
      <c r="G186" s="52"/>
      <c r="H186" s="52"/>
      <c r="I186" s="52"/>
      <c r="J186" s="51">
        <f>AVERAGE(J187,J193,J199:J202)</f>
        <v>23.333333333333332</v>
      </c>
      <c r="K186" s="17"/>
      <c r="L186" s="51">
        <f>AVERAGE(L187,L193,L199:L202)</f>
        <v>23.333333333333332</v>
      </c>
      <c r="M186" s="17"/>
      <c r="N186" s="51">
        <f>AVERAGE(N187,N193,N199:N202)</f>
        <v>23.333333333333332</v>
      </c>
      <c r="O186" s="50"/>
      <c r="P186" s="51">
        <f>AVERAGE(P187,P193,P199:P202)</f>
        <v>23.333333333333332</v>
      </c>
      <c r="Q186" s="50"/>
      <c r="R186" s="51">
        <f>AVERAGE(R187,R193,R199:R202)</f>
        <v>23.333333333333332</v>
      </c>
      <c r="S186" s="50"/>
      <c r="T186" s="51"/>
      <c r="U186" s="50"/>
      <c r="V186" s="18" t="e">
        <f>AVERAGE(V187,V193,V199:V202)</f>
        <v>#DIV/0!</v>
      </c>
      <c r="W186" s="17"/>
      <c r="X186" s="51"/>
      <c r="Y186" s="50"/>
    </row>
    <row r="187" spans="1:25" s="59" customFormat="1" ht="91.5" customHeight="1" x14ac:dyDescent="0.25">
      <c r="A187" s="15">
        <v>104</v>
      </c>
      <c r="B187" s="15"/>
      <c r="C187" s="14"/>
      <c r="D187" s="62" t="s">
        <v>459</v>
      </c>
      <c r="E187" s="62"/>
      <c r="F187" s="21" t="s">
        <v>458</v>
      </c>
      <c r="G187" s="12"/>
      <c r="H187" s="12"/>
      <c r="I187" s="12"/>
      <c r="J187" s="61">
        <f>AVERAGE(J188:J192)</f>
        <v>20</v>
      </c>
      <c r="K187" s="10"/>
      <c r="L187" s="61">
        <f>AVERAGE(L188:L192)</f>
        <v>20</v>
      </c>
      <c r="M187" s="10"/>
      <c r="N187" s="61">
        <f>AVERAGE(N188:N192)</f>
        <v>20</v>
      </c>
      <c r="O187" s="60"/>
      <c r="P187" s="61">
        <f>AVERAGE(P188:P192)</f>
        <v>20</v>
      </c>
      <c r="Q187" s="60"/>
      <c r="R187" s="61">
        <f>AVERAGE(R188:R192)</f>
        <v>20</v>
      </c>
      <c r="S187" s="60"/>
      <c r="T187" s="61"/>
      <c r="U187" s="60"/>
      <c r="V187" s="11" t="e">
        <f>AVERAGE(V188:V192)</f>
        <v>#DIV/0!</v>
      </c>
      <c r="W187" s="10"/>
      <c r="X187" s="61"/>
      <c r="Y187" s="60"/>
    </row>
    <row r="188" spans="1:25" ht="90" x14ac:dyDescent="0.25">
      <c r="A188" s="4" t="s">
        <v>457</v>
      </c>
      <c r="B188" s="4"/>
      <c r="C188" s="4"/>
      <c r="D188" s="4"/>
      <c r="E188" s="8" t="s">
        <v>456</v>
      </c>
      <c r="F188" s="7" t="s">
        <v>455</v>
      </c>
      <c r="G188" s="7" t="s">
        <v>454</v>
      </c>
      <c r="H188" s="7" t="s">
        <v>453</v>
      </c>
      <c r="I188" s="7" t="s">
        <v>452</v>
      </c>
      <c r="J188" s="58">
        <v>0</v>
      </c>
      <c r="K188" s="77" t="s">
        <v>451</v>
      </c>
      <c r="L188" s="58">
        <v>0</v>
      </c>
      <c r="M188" s="77"/>
      <c r="N188" s="58">
        <v>0</v>
      </c>
      <c r="O188" s="35"/>
      <c r="P188" s="58">
        <v>0</v>
      </c>
      <c r="Q188" s="35"/>
      <c r="R188" s="58">
        <v>0</v>
      </c>
      <c r="S188" s="35"/>
      <c r="T188" s="58"/>
      <c r="U188" s="35"/>
      <c r="V188" s="24"/>
      <c r="W188" s="24"/>
      <c r="X188" s="58"/>
      <c r="Y188" s="24"/>
    </row>
    <row r="189" spans="1:25" ht="240" customHeight="1" x14ac:dyDescent="0.25">
      <c r="A189" s="4" t="s">
        <v>450</v>
      </c>
      <c r="B189" s="4"/>
      <c r="C189" s="4"/>
      <c r="D189" s="4"/>
      <c r="E189" s="8" t="s">
        <v>449</v>
      </c>
      <c r="F189" s="7" t="s">
        <v>448</v>
      </c>
      <c r="G189" s="7" t="s">
        <v>427</v>
      </c>
      <c r="H189" s="7" t="s">
        <v>426</v>
      </c>
      <c r="I189" s="7" t="s">
        <v>202</v>
      </c>
      <c r="J189" s="58">
        <v>0</v>
      </c>
      <c r="K189" s="24" t="s">
        <v>425</v>
      </c>
      <c r="L189" s="58">
        <v>0</v>
      </c>
      <c r="M189" s="24"/>
      <c r="N189" s="58">
        <v>0</v>
      </c>
      <c r="O189" s="35"/>
      <c r="P189" s="58">
        <v>0</v>
      </c>
      <c r="Q189" s="35"/>
      <c r="R189" s="58">
        <v>0</v>
      </c>
      <c r="S189" s="35"/>
      <c r="T189" s="58"/>
      <c r="U189" s="35"/>
      <c r="V189" s="24"/>
      <c r="W189" s="24"/>
      <c r="X189" s="58"/>
      <c r="Y189" s="24"/>
    </row>
    <row r="190" spans="1:25" ht="75" x14ac:dyDescent="0.25">
      <c r="A190" s="4" t="s">
        <v>447</v>
      </c>
      <c r="B190" s="4"/>
      <c r="C190" s="4"/>
      <c r="D190" s="4"/>
      <c r="E190" s="8" t="s">
        <v>446</v>
      </c>
      <c r="F190" s="73" t="s">
        <v>422</v>
      </c>
      <c r="G190" s="7" t="s">
        <v>421</v>
      </c>
      <c r="H190" s="7" t="s">
        <v>420</v>
      </c>
      <c r="I190" s="7" t="s">
        <v>419</v>
      </c>
      <c r="J190" s="58">
        <v>100</v>
      </c>
      <c r="K190" s="35" t="s">
        <v>445</v>
      </c>
      <c r="L190" s="58">
        <v>100</v>
      </c>
      <c r="M190" s="35"/>
      <c r="N190" s="58">
        <v>100</v>
      </c>
      <c r="O190" s="35"/>
      <c r="P190" s="58">
        <v>100</v>
      </c>
      <c r="Q190" s="24"/>
      <c r="R190" s="58">
        <v>100</v>
      </c>
      <c r="S190" s="24"/>
      <c r="T190" s="58"/>
      <c r="U190" s="24"/>
      <c r="V190" s="24"/>
      <c r="W190" s="24"/>
      <c r="X190" s="58"/>
      <c r="Y190" s="35"/>
    </row>
    <row r="191" spans="1:25" ht="251.25" customHeight="1" x14ac:dyDescent="0.25">
      <c r="A191" s="4" t="s">
        <v>444</v>
      </c>
      <c r="B191" s="4"/>
      <c r="C191" s="4"/>
      <c r="D191" s="4"/>
      <c r="E191" s="8" t="s">
        <v>443</v>
      </c>
      <c r="F191" s="73" t="s">
        <v>442</v>
      </c>
      <c r="G191" s="7" t="s">
        <v>215</v>
      </c>
      <c r="H191" s="7" t="s">
        <v>247</v>
      </c>
      <c r="I191" s="7" t="s">
        <v>415</v>
      </c>
      <c r="J191" s="58">
        <v>0</v>
      </c>
      <c r="K191" s="24"/>
      <c r="L191" s="58">
        <v>0</v>
      </c>
      <c r="M191" s="24"/>
      <c r="N191" s="58">
        <v>0</v>
      </c>
      <c r="O191" s="35"/>
      <c r="P191" s="58">
        <v>0</v>
      </c>
      <c r="Q191" s="35"/>
      <c r="R191" s="58">
        <v>0</v>
      </c>
      <c r="S191" s="35"/>
      <c r="T191" s="58"/>
      <c r="U191" s="35"/>
      <c r="V191" s="24"/>
      <c r="W191" s="24"/>
      <c r="X191" s="58"/>
      <c r="Y191" s="35"/>
    </row>
    <row r="192" spans="1:25" ht="243.75" customHeight="1" x14ac:dyDescent="0.25">
      <c r="A192" s="4" t="s">
        <v>441</v>
      </c>
      <c r="B192" s="4"/>
      <c r="C192" s="4"/>
      <c r="D192" s="4"/>
      <c r="E192" s="8" t="s">
        <v>440</v>
      </c>
      <c r="F192" s="7" t="s">
        <v>412</v>
      </c>
      <c r="G192" s="7" t="s">
        <v>411</v>
      </c>
      <c r="H192" s="7" t="s">
        <v>410</v>
      </c>
      <c r="I192" s="7" t="s">
        <v>409</v>
      </c>
      <c r="J192" s="58">
        <v>0</v>
      </c>
      <c r="K192" s="24" t="s">
        <v>408</v>
      </c>
      <c r="L192" s="58">
        <v>0</v>
      </c>
      <c r="M192" s="24"/>
      <c r="N192" s="58">
        <v>0</v>
      </c>
      <c r="O192" s="35"/>
      <c r="P192" s="58">
        <v>0</v>
      </c>
      <c r="Q192" s="35"/>
      <c r="R192" s="58">
        <v>0</v>
      </c>
      <c r="S192" s="35"/>
      <c r="T192" s="58"/>
      <c r="U192" s="35"/>
      <c r="V192" s="24"/>
      <c r="W192" s="24"/>
      <c r="X192" s="58"/>
      <c r="Y192" s="35"/>
    </row>
    <row r="193" spans="1:25" s="59" customFormat="1" ht="91.5" customHeight="1" x14ac:dyDescent="0.25">
      <c r="A193" s="15">
        <v>105</v>
      </c>
      <c r="B193" s="15"/>
      <c r="C193" s="14"/>
      <c r="D193" s="62" t="s">
        <v>439</v>
      </c>
      <c r="E193" s="62"/>
      <c r="F193" s="21" t="s">
        <v>438</v>
      </c>
      <c r="G193" s="12"/>
      <c r="H193" s="12"/>
      <c r="I193" s="12"/>
      <c r="J193" s="61">
        <f>AVERAGE(J194:J198)</f>
        <v>20</v>
      </c>
      <c r="K193" s="10"/>
      <c r="L193" s="61">
        <f>AVERAGE(L194:L198)</f>
        <v>20</v>
      </c>
      <c r="M193" s="10"/>
      <c r="N193" s="61">
        <f>AVERAGE(N194:N198)</f>
        <v>20</v>
      </c>
      <c r="O193" s="60"/>
      <c r="P193" s="61">
        <f>AVERAGE(P194:P198)</f>
        <v>20</v>
      </c>
      <c r="Q193" s="60"/>
      <c r="R193" s="61">
        <f>AVERAGE(R194:R198)</f>
        <v>20</v>
      </c>
      <c r="S193" s="60"/>
      <c r="T193" s="61"/>
      <c r="U193" s="60"/>
      <c r="V193" s="11" t="e">
        <f>AVERAGE(V194:V198)</f>
        <v>#DIV/0!</v>
      </c>
      <c r="W193" s="10"/>
      <c r="X193" s="61"/>
      <c r="Y193" s="60"/>
    </row>
    <row r="194" spans="1:25" ht="180" x14ac:dyDescent="0.25">
      <c r="A194" s="4" t="s">
        <v>437</v>
      </c>
      <c r="B194" s="4"/>
      <c r="C194" s="4"/>
      <c r="D194" s="4"/>
      <c r="E194" s="8" t="s">
        <v>436</v>
      </c>
      <c r="F194" s="7" t="s">
        <v>435</v>
      </c>
      <c r="G194" s="7" t="s">
        <v>434</v>
      </c>
      <c r="H194" s="7" t="s">
        <v>433</v>
      </c>
      <c r="I194" s="7" t="s">
        <v>432</v>
      </c>
      <c r="J194" s="58">
        <v>0</v>
      </c>
      <c r="K194" s="77" t="s">
        <v>431</v>
      </c>
      <c r="L194" s="58">
        <v>0</v>
      </c>
      <c r="M194" s="77"/>
      <c r="N194" s="58">
        <v>0</v>
      </c>
      <c r="O194" s="35"/>
      <c r="P194" s="58">
        <v>0</v>
      </c>
      <c r="Q194" s="35"/>
      <c r="R194" s="58">
        <v>0</v>
      </c>
      <c r="S194" s="35"/>
      <c r="T194" s="58"/>
      <c r="U194" s="35"/>
      <c r="V194" s="24"/>
      <c r="W194" s="24"/>
      <c r="X194" s="58"/>
      <c r="Y194" s="35"/>
    </row>
    <row r="195" spans="1:25" ht="135" x14ac:dyDescent="0.25">
      <c r="A195" s="4" t="s">
        <v>430</v>
      </c>
      <c r="B195" s="4"/>
      <c r="C195" s="4"/>
      <c r="D195" s="4"/>
      <c r="E195" s="8" t="s">
        <v>429</v>
      </c>
      <c r="F195" s="7" t="s">
        <v>428</v>
      </c>
      <c r="G195" s="7" t="s">
        <v>427</v>
      </c>
      <c r="H195" s="7" t="s">
        <v>426</v>
      </c>
      <c r="I195" s="7" t="s">
        <v>202</v>
      </c>
      <c r="J195" s="58">
        <v>0</v>
      </c>
      <c r="K195" s="24" t="s">
        <v>425</v>
      </c>
      <c r="L195" s="58">
        <v>0</v>
      </c>
      <c r="M195" s="24"/>
      <c r="N195" s="58">
        <v>0</v>
      </c>
      <c r="O195" s="35"/>
      <c r="P195" s="58">
        <v>0</v>
      </c>
      <c r="Q195" s="35"/>
      <c r="R195" s="58">
        <v>0</v>
      </c>
      <c r="S195" s="35"/>
      <c r="T195" s="58"/>
      <c r="U195" s="35"/>
      <c r="V195" s="24"/>
      <c r="W195" s="24"/>
      <c r="X195" s="58"/>
      <c r="Y195" s="35"/>
    </row>
    <row r="196" spans="1:25" ht="75" x14ac:dyDescent="0.25">
      <c r="A196" s="4" t="s">
        <v>424</v>
      </c>
      <c r="B196" s="4"/>
      <c r="C196" s="4"/>
      <c r="D196" s="4"/>
      <c r="E196" s="8" t="s">
        <v>423</v>
      </c>
      <c r="F196" s="7" t="s">
        <v>422</v>
      </c>
      <c r="G196" s="7" t="s">
        <v>421</v>
      </c>
      <c r="H196" s="7" t="s">
        <v>420</v>
      </c>
      <c r="I196" s="7" t="s">
        <v>419</v>
      </c>
      <c r="J196" s="58">
        <v>100</v>
      </c>
      <c r="K196" s="24"/>
      <c r="L196" s="58">
        <v>100</v>
      </c>
      <c r="M196" s="24"/>
      <c r="N196" s="58">
        <v>100</v>
      </c>
      <c r="O196" s="35"/>
      <c r="P196" s="58">
        <v>100</v>
      </c>
      <c r="Q196" s="24"/>
      <c r="R196" s="58">
        <v>100</v>
      </c>
      <c r="S196" s="35"/>
      <c r="T196" s="58"/>
      <c r="U196" s="35"/>
      <c r="V196" s="24"/>
      <c r="W196" s="24"/>
      <c r="X196" s="58"/>
      <c r="Y196" s="35"/>
    </row>
    <row r="197" spans="1:25" ht="90" x14ac:dyDescent="0.25">
      <c r="A197" s="4" t="s">
        <v>418</v>
      </c>
      <c r="B197" s="4"/>
      <c r="C197" s="4"/>
      <c r="D197" s="4"/>
      <c r="E197" s="8" t="s">
        <v>417</v>
      </c>
      <c r="F197" s="7" t="s">
        <v>416</v>
      </c>
      <c r="G197" s="7" t="s">
        <v>215</v>
      </c>
      <c r="H197" s="7" t="s">
        <v>247</v>
      </c>
      <c r="I197" s="7" t="s">
        <v>415</v>
      </c>
      <c r="J197" s="58">
        <v>0</v>
      </c>
      <c r="K197" s="24"/>
      <c r="L197" s="58">
        <v>0</v>
      </c>
      <c r="M197" s="24"/>
      <c r="N197" s="58">
        <v>0</v>
      </c>
      <c r="O197" s="35"/>
      <c r="P197" s="58">
        <v>0</v>
      </c>
      <c r="Q197" s="35"/>
      <c r="R197" s="58">
        <v>0</v>
      </c>
      <c r="S197" s="35"/>
      <c r="T197" s="58"/>
      <c r="U197" s="35"/>
      <c r="V197" s="24"/>
      <c r="W197" s="24"/>
      <c r="X197" s="58"/>
      <c r="Y197" s="35"/>
    </row>
    <row r="198" spans="1:25" ht="45" x14ac:dyDescent="0.25">
      <c r="A198" s="4" t="s">
        <v>414</v>
      </c>
      <c r="B198" s="4"/>
      <c r="C198" s="4"/>
      <c r="D198" s="4"/>
      <c r="E198" s="8" t="s">
        <v>413</v>
      </c>
      <c r="F198" s="7" t="s">
        <v>412</v>
      </c>
      <c r="G198" s="7" t="s">
        <v>411</v>
      </c>
      <c r="H198" s="7" t="s">
        <v>410</v>
      </c>
      <c r="I198" s="7" t="s">
        <v>409</v>
      </c>
      <c r="J198" s="58">
        <v>0</v>
      </c>
      <c r="K198" s="24" t="s">
        <v>408</v>
      </c>
      <c r="L198" s="58">
        <v>0</v>
      </c>
      <c r="M198" s="24"/>
      <c r="N198" s="58">
        <v>0</v>
      </c>
      <c r="O198" s="35"/>
      <c r="P198" s="58">
        <v>0</v>
      </c>
      <c r="Q198" s="35"/>
      <c r="R198" s="58">
        <v>0</v>
      </c>
      <c r="S198" s="35"/>
      <c r="T198" s="58"/>
      <c r="U198" s="35"/>
      <c r="V198" s="24"/>
      <c r="W198" s="24"/>
      <c r="X198" s="58"/>
      <c r="Y198" s="35"/>
    </row>
    <row r="199" spans="1:25" ht="90" x14ac:dyDescent="0.25">
      <c r="A199" s="4">
        <v>106</v>
      </c>
      <c r="B199" s="4"/>
      <c r="C199" s="4"/>
      <c r="D199" s="8" t="s">
        <v>407</v>
      </c>
      <c r="E199" s="8"/>
      <c r="F199" s="7" t="s">
        <v>406</v>
      </c>
      <c r="G199" s="7" t="s">
        <v>6</v>
      </c>
      <c r="H199" s="7" t="s">
        <v>405</v>
      </c>
      <c r="I199" s="7" t="s">
        <v>404</v>
      </c>
      <c r="J199" s="25">
        <v>0</v>
      </c>
      <c r="K199" s="24" t="s">
        <v>403</v>
      </c>
      <c r="L199" s="25">
        <v>0</v>
      </c>
      <c r="M199" s="24"/>
      <c r="N199" s="25">
        <v>0</v>
      </c>
      <c r="O199" s="35"/>
      <c r="P199" s="25">
        <v>0</v>
      </c>
      <c r="Q199" s="35"/>
      <c r="R199" s="25">
        <v>0</v>
      </c>
      <c r="S199" s="35"/>
      <c r="T199" s="25"/>
      <c r="U199" s="35"/>
      <c r="V199" s="24"/>
      <c r="W199" s="24"/>
      <c r="X199" s="25"/>
      <c r="Y199" s="35"/>
    </row>
    <row r="200" spans="1:25" ht="90" x14ac:dyDescent="0.25">
      <c r="A200" s="4">
        <v>107</v>
      </c>
      <c r="B200" s="4"/>
      <c r="C200" s="4"/>
      <c r="D200" s="8" t="s">
        <v>402</v>
      </c>
      <c r="E200" s="8"/>
      <c r="F200" s="7" t="s">
        <v>401</v>
      </c>
      <c r="G200" s="7" t="s">
        <v>400</v>
      </c>
      <c r="H200" s="7" t="s">
        <v>399</v>
      </c>
      <c r="I200" s="7" t="s">
        <v>398</v>
      </c>
      <c r="J200" s="25">
        <v>0</v>
      </c>
      <c r="K200" s="76" t="s">
        <v>397</v>
      </c>
      <c r="L200" s="25">
        <v>0</v>
      </c>
      <c r="M200" s="76"/>
      <c r="N200" s="25">
        <v>0</v>
      </c>
      <c r="O200" s="35"/>
      <c r="P200" s="25">
        <v>0</v>
      </c>
      <c r="Q200" s="35"/>
      <c r="R200" s="25">
        <v>0</v>
      </c>
      <c r="S200" s="35"/>
      <c r="T200" s="25"/>
      <c r="U200" s="35"/>
      <c r="V200" s="24"/>
      <c r="W200" s="24"/>
      <c r="X200" s="25"/>
      <c r="Y200" s="35"/>
    </row>
    <row r="201" spans="1:25" ht="60" x14ac:dyDescent="0.25">
      <c r="A201" s="4">
        <v>108</v>
      </c>
      <c r="B201" s="4"/>
      <c r="C201" s="4"/>
      <c r="D201" s="8" t="s">
        <v>396</v>
      </c>
      <c r="E201" s="8"/>
      <c r="F201" s="7" t="s">
        <v>395</v>
      </c>
      <c r="G201" s="7" t="s">
        <v>6</v>
      </c>
      <c r="H201" s="7" t="s">
        <v>394</v>
      </c>
      <c r="I201" s="7" t="s">
        <v>393</v>
      </c>
      <c r="J201" s="25">
        <v>50</v>
      </c>
      <c r="K201" s="76" t="s">
        <v>392</v>
      </c>
      <c r="L201" s="25">
        <v>50</v>
      </c>
      <c r="M201" s="76"/>
      <c r="N201" s="25">
        <v>50</v>
      </c>
      <c r="O201" s="35"/>
      <c r="P201" s="25">
        <v>50</v>
      </c>
      <c r="Q201" s="35"/>
      <c r="R201" s="25">
        <v>50</v>
      </c>
      <c r="S201" s="24"/>
      <c r="T201" s="25"/>
      <c r="U201" s="24"/>
      <c r="V201" s="24"/>
      <c r="W201" s="24"/>
      <c r="X201" s="25"/>
      <c r="Y201" s="35"/>
    </row>
    <row r="202" spans="1:25" ht="60" x14ac:dyDescent="0.25">
      <c r="A202" s="4">
        <v>109</v>
      </c>
      <c r="B202" s="4"/>
      <c r="C202" s="4"/>
      <c r="D202" s="8" t="s">
        <v>391</v>
      </c>
      <c r="E202" s="8"/>
      <c r="F202" s="7" t="s">
        <v>390</v>
      </c>
      <c r="G202" s="7" t="s">
        <v>389</v>
      </c>
      <c r="H202" s="7" t="s">
        <v>388</v>
      </c>
      <c r="I202" s="7" t="s">
        <v>387</v>
      </c>
      <c r="J202" s="58">
        <v>50</v>
      </c>
      <c r="K202" s="35" t="s">
        <v>386</v>
      </c>
      <c r="L202" s="58">
        <v>50</v>
      </c>
      <c r="M202" s="35"/>
      <c r="N202" s="58">
        <v>50</v>
      </c>
      <c r="O202" s="35"/>
      <c r="P202" s="58">
        <v>50</v>
      </c>
      <c r="Q202" s="35"/>
      <c r="R202" s="58">
        <v>50</v>
      </c>
      <c r="S202" s="35"/>
      <c r="T202" s="58"/>
      <c r="U202" s="35"/>
      <c r="V202" s="24"/>
      <c r="W202" s="24"/>
      <c r="X202" s="58"/>
      <c r="Y202" s="35"/>
    </row>
    <row r="203" spans="1:25" s="49" customFormat="1" ht="84.75" customHeight="1" x14ac:dyDescent="0.25">
      <c r="A203" s="19"/>
      <c r="B203" s="19"/>
      <c r="C203" s="20" t="s">
        <v>385</v>
      </c>
      <c r="D203" s="19"/>
      <c r="E203" s="54"/>
      <c r="F203" s="53" t="s">
        <v>384</v>
      </c>
      <c r="G203" s="52"/>
      <c r="H203" s="52"/>
      <c r="I203" s="52"/>
      <c r="J203" s="51">
        <f>AVERAGE(J204:J208)</f>
        <v>13.333333333333334</v>
      </c>
      <c r="K203" s="17"/>
      <c r="L203" s="51">
        <f>AVERAGE(L204:L208)</f>
        <v>13.333333333333334</v>
      </c>
      <c r="M203" s="17"/>
      <c r="N203" s="51">
        <f>AVERAGE(N204:N208)</f>
        <v>13.333333333333334</v>
      </c>
      <c r="O203" s="50"/>
      <c r="P203" s="51">
        <f>AVERAGE(P204:P208)</f>
        <v>13.333333333333334</v>
      </c>
      <c r="Q203" s="50"/>
      <c r="R203" s="51">
        <f>AVERAGE(R204:R208)</f>
        <v>13.333333333333334</v>
      </c>
      <c r="S203" s="50"/>
      <c r="T203" s="51"/>
      <c r="U203" s="50"/>
      <c r="V203" s="18" t="e">
        <f>AVERAGE(V205:V208)</f>
        <v>#DIV/0!</v>
      </c>
      <c r="W203" s="17"/>
      <c r="X203" s="51"/>
      <c r="Y203" s="50"/>
    </row>
    <row r="204" spans="1:25" ht="60" x14ac:dyDescent="0.25">
      <c r="A204" s="4">
        <v>110</v>
      </c>
      <c r="B204" s="4"/>
      <c r="C204" s="4"/>
      <c r="D204" s="8" t="s">
        <v>383</v>
      </c>
      <c r="E204" s="8"/>
      <c r="F204" s="7" t="s">
        <v>382</v>
      </c>
      <c r="G204" s="7" t="s">
        <v>381</v>
      </c>
      <c r="H204" s="7" t="s">
        <v>380</v>
      </c>
      <c r="I204" s="7" t="s">
        <v>379</v>
      </c>
      <c r="J204" s="58">
        <v>0</v>
      </c>
      <c r="K204" s="24"/>
      <c r="L204" s="58">
        <v>0</v>
      </c>
      <c r="M204" s="24"/>
      <c r="N204" s="58">
        <v>0</v>
      </c>
      <c r="O204" s="35"/>
      <c r="P204" s="58">
        <v>0</v>
      </c>
      <c r="Q204" s="35"/>
      <c r="R204" s="58">
        <v>0</v>
      </c>
      <c r="S204" s="35"/>
      <c r="T204" s="58"/>
      <c r="U204" s="35"/>
      <c r="V204" s="24"/>
      <c r="W204" s="24"/>
      <c r="X204" s="58"/>
      <c r="Y204" s="35"/>
    </row>
    <row r="205" spans="1:25" s="71" customFormat="1" ht="240" x14ac:dyDescent="0.25">
      <c r="A205" s="75">
        <v>111</v>
      </c>
      <c r="B205" s="75"/>
      <c r="C205" s="75"/>
      <c r="D205" s="74" t="s">
        <v>378</v>
      </c>
      <c r="E205" s="74"/>
      <c r="F205" s="73" t="s">
        <v>377</v>
      </c>
      <c r="G205" s="73" t="s">
        <v>358</v>
      </c>
      <c r="H205" s="73" t="s">
        <v>357</v>
      </c>
      <c r="I205" s="73" t="s">
        <v>376</v>
      </c>
      <c r="J205" s="66">
        <v>0</v>
      </c>
      <c r="K205" s="63" t="s">
        <v>375</v>
      </c>
      <c r="L205" s="66">
        <v>0</v>
      </c>
      <c r="M205" s="63"/>
      <c r="N205" s="66">
        <v>0</v>
      </c>
      <c r="O205" s="31"/>
      <c r="P205" s="66">
        <v>0</v>
      </c>
      <c r="Q205" s="63"/>
      <c r="R205" s="66">
        <v>0</v>
      </c>
      <c r="S205" s="63"/>
      <c r="T205" s="66"/>
      <c r="U205" s="63"/>
      <c r="V205" s="72"/>
      <c r="W205" s="63"/>
      <c r="X205" s="66"/>
      <c r="Y205" s="31"/>
    </row>
    <row r="206" spans="1:25" ht="75" x14ac:dyDescent="0.25">
      <c r="A206" s="4">
        <v>112</v>
      </c>
      <c r="B206" s="4"/>
      <c r="C206" s="4"/>
      <c r="D206" s="8" t="s">
        <v>374</v>
      </c>
      <c r="E206" s="8"/>
      <c r="F206" s="7" t="s">
        <v>373</v>
      </c>
      <c r="G206" s="7" t="s">
        <v>372</v>
      </c>
      <c r="H206" s="7" t="s">
        <v>371</v>
      </c>
      <c r="I206" s="7" t="s">
        <v>370</v>
      </c>
      <c r="J206" s="58">
        <v>0</v>
      </c>
      <c r="K206" s="24" t="s">
        <v>369</v>
      </c>
      <c r="L206" s="58">
        <v>0</v>
      </c>
      <c r="M206" s="24"/>
      <c r="N206" s="58">
        <v>0</v>
      </c>
      <c r="O206" s="35"/>
      <c r="P206" s="58">
        <v>0</v>
      </c>
      <c r="Q206" s="35"/>
      <c r="R206" s="58">
        <v>0</v>
      </c>
      <c r="S206" s="35"/>
      <c r="T206" s="58"/>
      <c r="U206" s="35"/>
      <c r="V206" s="24"/>
      <c r="W206" s="24"/>
      <c r="X206" s="58"/>
      <c r="Y206" s="35"/>
    </row>
    <row r="207" spans="1:25" ht="105" x14ac:dyDescent="0.25">
      <c r="A207" s="4">
        <v>113</v>
      </c>
      <c r="B207" s="4"/>
      <c r="C207" s="4"/>
      <c r="D207" s="8" t="s">
        <v>368</v>
      </c>
      <c r="E207" s="8"/>
      <c r="F207" s="7" t="s">
        <v>367</v>
      </c>
      <c r="G207" s="7" t="s">
        <v>366</v>
      </c>
      <c r="H207" s="7" t="s">
        <v>365</v>
      </c>
      <c r="I207" s="7" t="s">
        <v>364</v>
      </c>
      <c r="J207" s="58">
        <v>50</v>
      </c>
      <c r="K207" s="24" t="s">
        <v>363</v>
      </c>
      <c r="L207" s="58">
        <v>50</v>
      </c>
      <c r="M207" s="24"/>
      <c r="N207" s="58">
        <v>50</v>
      </c>
      <c r="O207" s="70"/>
      <c r="P207" s="58">
        <v>50</v>
      </c>
      <c r="Q207" s="35"/>
      <c r="R207" s="58">
        <v>50</v>
      </c>
      <c r="S207" s="24"/>
      <c r="T207" s="58"/>
      <c r="U207" s="24"/>
      <c r="V207" s="24"/>
      <c r="W207" s="24"/>
      <c r="X207" s="58"/>
      <c r="Y207" s="35"/>
    </row>
    <row r="208" spans="1:25" s="59" customFormat="1" ht="69" x14ac:dyDescent="0.25">
      <c r="A208" s="15">
        <v>114</v>
      </c>
      <c r="B208" s="15"/>
      <c r="C208" s="15"/>
      <c r="D208" s="69" t="s">
        <v>362</v>
      </c>
      <c r="E208" s="69"/>
      <c r="F208" s="12" t="s">
        <v>362</v>
      </c>
      <c r="G208" s="68"/>
      <c r="H208" s="68"/>
      <c r="I208" s="68"/>
      <c r="J208" s="61">
        <f>AVERAGE(J209:J211)</f>
        <v>16.666666666666668</v>
      </c>
      <c r="K208" s="10"/>
      <c r="L208" s="61">
        <f>AVERAGE(L209:L211)</f>
        <v>16.666666666666668</v>
      </c>
      <c r="M208" s="10"/>
      <c r="N208" s="61">
        <f>AVERAGE(N209:N211)</f>
        <v>16.666666666666668</v>
      </c>
      <c r="O208" s="60"/>
      <c r="P208" s="61">
        <f>AVERAGE(P209:P211)</f>
        <v>16.666666666666668</v>
      </c>
      <c r="Q208" s="60"/>
      <c r="R208" s="61">
        <f>AVERAGE(R209:R211)</f>
        <v>16.666666666666668</v>
      </c>
      <c r="S208" s="10"/>
      <c r="T208" s="61"/>
      <c r="U208" s="10"/>
      <c r="V208" s="11" t="e">
        <f>AVERAGE(V209:V211)</f>
        <v>#DIV/0!</v>
      </c>
      <c r="W208" s="10"/>
      <c r="X208" s="61"/>
      <c r="Y208" s="60"/>
    </row>
    <row r="209" spans="1:25" ht="270" x14ac:dyDescent="0.25">
      <c r="A209" s="4" t="s">
        <v>361</v>
      </c>
      <c r="B209" s="4"/>
      <c r="C209" s="4"/>
      <c r="D209" s="4"/>
      <c r="E209" s="8" t="s">
        <v>360</v>
      </c>
      <c r="F209" s="7" t="s">
        <v>359</v>
      </c>
      <c r="G209" s="67" t="s">
        <v>358</v>
      </c>
      <c r="H209" s="67" t="s">
        <v>357</v>
      </c>
      <c r="I209" s="67" t="s">
        <v>356</v>
      </c>
      <c r="J209" s="31">
        <v>50</v>
      </c>
      <c r="K209" s="63" t="s">
        <v>355</v>
      </c>
      <c r="L209" s="31">
        <v>50</v>
      </c>
      <c r="M209" s="63"/>
      <c r="N209" s="31">
        <v>50</v>
      </c>
      <c r="O209" s="31"/>
      <c r="P209" s="31">
        <v>50</v>
      </c>
      <c r="Q209" s="31"/>
      <c r="R209" s="31">
        <v>50</v>
      </c>
      <c r="S209" s="31"/>
      <c r="T209" s="31"/>
      <c r="U209" s="31"/>
      <c r="V209" s="63"/>
      <c r="W209" s="63"/>
      <c r="X209" s="31"/>
      <c r="Y209" s="31"/>
    </row>
    <row r="210" spans="1:25" ht="45" x14ac:dyDescent="0.3">
      <c r="A210" s="4" t="s">
        <v>354</v>
      </c>
      <c r="B210" s="4"/>
      <c r="C210" s="4"/>
      <c r="D210" s="4"/>
      <c r="E210" s="65" t="s">
        <v>353</v>
      </c>
      <c r="F210" s="7" t="s">
        <v>352</v>
      </c>
      <c r="G210" s="7" t="s">
        <v>351</v>
      </c>
      <c r="H210" s="7" t="s">
        <v>350</v>
      </c>
      <c r="I210" s="7" t="s">
        <v>349</v>
      </c>
      <c r="J210" s="66">
        <v>0</v>
      </c>
      <c r="K210" s="64"/>
      <c r="L210" s="66">
        <v>0</v>
      </c>
      <c r="M210" s="64"/>
      <c r="N210" s="66">
        <v>0</v>
      </c>
      <c r="O210" s="31"/>
      <c r="P210" s="66">
        <v>0</v>
      </c>
      <c r="Q210" s="31"/>
      <c r="R210" s="66">
        <v>0</v>
      </c>
      <c r="S210" s="31"/>
      <c r="T210" s="66"/>
      <c r="U210" s="31"/>
      <c r="V210" s="63"/>
      <c r="W210" s="63"/>
      <c r="X210" s="66"/>
      <c r="Y210" s="31"/>
    </row>
    <row r="211" spans="1:25" ht="178.5" customHeight="1" x14ac:dyDescent="0.3">
      <c r="A211" s="4" t="s">
        <v>348</v>
      </c>
      <c r="B211" s="4"/>
      <c r="C211" s="4"/>
      <c r="D211" s="4"/>
      <c r="E211" s="65" t="s">
        <v>347</v>
      </c>
      <c r="F211" s="7" t="s">
        <v>346</v>
      </c>
      <c r="G211" s="7" t="s">
        <v>345</v>
      </c>
      <c r="H211" s="7" t="s">
        <v>344</v>
      </c>
      <c r="I211" s="7" t="s">
        <v>343</v>
      </c>
      <c r="J211" s="58">
        <v>0</v>
      </c>
      <c r="K211" s="64" t="s">
        <v>342</v>
      </c>
      <c r="L211" s="58">
        <v>0</v>
      </c>
      <c r="M211" s="64"/>
      <c r="N211" s="58">
        <v>0</v>
      </c>
      <c r="O211" s="35"/>
      <c r="P211" s="58">
        <v>0</v>
      </c>
      <c r="Q211" s="35"/>
      <c r="R211" s="58">
        <v>0</v>
      </c>
      <c r="S211" s="63"/>
      <c r="T211" s="58"/>
      <c r="U211" s="63"/>
      <c r="V211" s="63"/>
      <c r="W211" s="63"/>
      <c r="X211" s="58"/>
      <c r="Y211" s="31"/>
    </row>
    <row r="212" spans="1:25" s="49" customFormat="1" ht="80.25" customHeight="1" x14ac:dyDescent="0.25">
      <c r="A212" s="19"/>
      <c r="B212" s="19"/>
      <c r="C212" s="20" t="s">
        <v>341</v>
      </c>
      <c r="D212" s="19"/>
      <c r="E212" s="54"/>
      <c r="F212" s="53" t="s">
        <v>340</v>
      </c>
      <c r="G212" s="52"/>
      <c r="H212" s="52"/>
      <c r="I212" s="52"/>
      <c r="J212" s="51">
        <f>AVERAGE(J213,J216)</f>
        <v>50</v>
      </c>
      <c r="K212" s="17"/>
      <c r="L212" s="51">
        <f>AVERAGE(L213,L216)</f>
        <v>50</v>
      </c>
      <c r="M212" s="17"/>
      <c r="N212" s="51">
        <f>AVERAGE(N213,N216)</f>
        <v>50</v>
      </c>
      <c r="O212" s="50"/>
      <c r="P212" s="51">
        <f>AVERAGE(P213,P216)</f>
        <v>50</v>
      </c>
      <c r="Q212" s="50"/>
      <c r="R212" s="51">
        <f>AVERAGE(R213,R216)</f>
        <v>50</v>
      </c>
      <c r="S212" s="50"/>
      <c r="T212" s="51"/>
      <c r="U212" s="50"/>
      <c r="V212" s="18" t="e">
        <f>AVERAGE(V213,V216)</f>
        <v>#DIV/0!</v>
      </c>
      <c r="W212" s="17"/>
      <c r="X212" s="51"/>
      <c r="Y212" s="50"/>
    </row>
    <row r="213" spans="1:25" s="59" customFormat="1" ht="80.25" customHeight="1" x14ac:dyDescent="0.25">
      <c r="A213" s="15">
        <v>115</v>
      </c>
      <c r="B213" s="15"/>
      <c r="C213" s="14"/>
      <c r="D213" s="62" t="s">
        <v>339</v>
      </c>
      <c r="E213" s="62"/>
      <c r="F213" s="21" t="s">
        <v>339</v>
      </c>
      <c r="G213" s="12"/>
      <c r="H213" s="12"/>
      <c r="I213" s="12"/>
      <c r="J213" s="61">
        <f>AVERAGE(J214:J215)</f>
        <v>100</v>
      </c>
      <c r="K213" s="10"/>
      <c r="L213" s="61">
        <f>AVERAGE(L214:L215)</f>
        <v>100</v>
      </c>
      <c r="M213" s="10"/>
      <c r="N213" s="61">
        <f>AVERAGE(N214:N215)</f>
        <v>100</v>
      </c>
      <c r="O213" s="60"/>
      <c r="P213" s="61">
        <f>AVERAGE(P214:P215)</f>
        <v>100</v>
      </c>
      <c r="Q213" s="60"/>
      <c r="R213" s="61">
        <f>AVERAGE(R214:R215)</f>
        <v>100</v>
      </c>
      <c r="S213" s="60"/>
      <c r="T213" s="61"/>
      <c r="U213" s="60"/>
      <c r="V213" s="11" t="e">
        <f>AVERAGE(V214:V215)</f>
        <v>#DIV/0!</v>
      </c>
      <c r="W213" s="10"/>
      <c r="X213" s="61"/>
      <c r="Y213" s="60"/>
    </row>
    <row r="214" spans="1:25" ht="312" customHeight="1" x14ac:dyDescent="0.25">
      <c r="A214" s="4" t="s">
        <v>338</v>
      </c>
      <c r="B214" s="4"/>
      <c r="C214" s="4"/>
      <c r="D214" s="4"/>
      <c r="E214" s="8" t="s">
        <v>337</v>
      </c>
      <c r="F214" s="7" t="s">
        <v>336</v>
      </c>
      <c r="G214" s="7" t="s">
        <v>335</v>
      </c>
      <c r="H214" s="7" t="s">
        <v>334</v>
      </c>
      <c r="I214" s="7" t="s">
        <v>333</v>
      </c>
      <c r="J214" s="58">
        <v>100</v>
      </c>
      <c r="K214" s="24" t="s">
        <v>332</v>
      </c>
      <c r="L214" s="58">
        <v>100</v>
      </c>
      <c r="M214" s="24"/>
      <c r="N214" s="58">
        <v>100</v>
      </c>
      <c r="O214" s="35"/>
      <c r="P214" s="58">
        <v>100</v>
      </c>
      <c r="Q214" s="35"/>
      <c r="R214" s="58">
        <v>100</v>
      </c>
      <c r="S214" s="35"/>
      <c r="T214" s="58"/>
      <c r="U214" s="35"/>
      <c r="V214" s="24"/>
      <c r="W214" s="24"/>
      <c r="X214" s="58"/>
      <c r="Y214" s="35"/>
    </row>
    <row r="215" spans="1:25" ht="105" x14ac:dyDescent="0.25">
      <c r="A215" s="4" t="s">
        <v>331</v>
      </c>
      <c r="B215" s="4"/>
      <c r="C215" s="4"/>
      <c r="D215" s="4"/>
      <c r="E215" s="8" t="s">
        <v>330</v>
      </c>
      <c r="F215" s="7" t="s">
        <v>329</v>
      </c>
      <c r="G215" s="7" t="s">
        <v>328</v>
      </c>
      <c r="H215" s="7" t="s">
        <v>327</v>
      </c>
      <c r="I215" s="7" t="s">
        <v>326</v>
      </c>
      <c r="J215" s="58"/>
      <c r="K215" s="24"/>
      <c r="L215" s="58"/>
      <c r="M215" s="24"/>
      <c r="N215" s="58"/>
      <c r="O215" s="35"/>
      <c r="P215" s="58"/>
      <c r="Q215" s="35"/>
      <c r="R215" s="58"/>
      <c r="S215" s="35"/>
      <c r="T215" s="58"/>
      <c r="U215" s="35"/>
      <c r="V215" s="24"/>
      <c r="W215" s="24"/>
      <c r="X215" s="58"/>
      <c r="Y215" s="35"/>
    </row>
    <row r="216" spans="1:25" ht="51.75" x14ac:dyDescent="0.25">
      <c r="A216" s="4">
        <v>116</v>
      </c>
      <c r="B216" s="4"/>
      <c r="C216" s="4"/>
      <c r="D216" s="8" t="s">
        <v>325</v>
      </c>
      <c r="E216" s="8"/>
      <c r="F216" s="7" t="s">
        <v>324</v>
      </c>
      <c r="G216" s="7" t="s">
        <v>323</v>
      </c>
      <c r="H216" s="7" t="s">
        <v>322</v>
      </c>
      <c r="I216" s="7" t="s">
        <v>321</v>
      </c>
      <c r="J216" s="58">
        <v>0</v>
      </c>
      <c r="K216" s="24" t="s">
        <v>320</v>
      </c>
      <c r="L216" s="58">
        <v>0</v>
      </c>
      <c r="M216" s="24"/>
      <c r="N216" s="58">
        <v>0</v>
      </c>
      <c r="O216" s="35"/>
      <c r="P216" s="58">
        <v>0</v>
      </c>
      <c r="Q216" s="35"/>
      <c r="R216" s="58">
        <v>0</v>
      </c>
      <c r="S216" s="35"/>
      <c r="T216" s="58"/>
      <c r="U216" s="35"/>
      <c r="V216" s="24"/>
      <c r="W216" s="24"/>
      <c r="X216" s="58"/>
      <c r="Y216" s="35"/>
    </row>
    <row r="217" spans="1:25" s="49" customFormat="1" ht="60" x14ac:dyDescent="0.25">
      <c r="A217" s="19"/>
      <c r="B217" s="20" t="s">
        <v>319</v>
      </c>
      <c r="C217" s="19"/>
      <c r="D217" s="19"/>
      <c r="E217" s="19"/>
      <c r="F217" s="19" t="s">
        <v>318</v>
      </c>
      <c r="G217" s="19"/>
      <c r="H217" s="19"/>
      <c r="I217" s="19"/>
      <c r="J217" s="51">
        <f>AVERAGE(J218,J225,J231,J240)</f>
        <v>25.833333333333332</v>
      </c>
      <c r="K217" s="50"/>
      <c r="L217" s="51">
        <f>AVERAGE(L218,L225,L231,L240)</f>
        <v>25.833333333333332</v>
      </c>
      <c r="M217" s="50"/>
      <c r="N217" s="51">
        <f>AVERAGE(N218,N225,N231,N240)</f>
        <v>25.833333333333332</v>
      </c>
      <c r="O217" s="50"/>
      <c r="P217" s="51">
        <f>AVERAGE(P218,P225,P231,P240)</f>
        <v>25.833333333333332</v>
      </c>
      <c r="Q217" s="50"/>
      <c r="R217" s="51">
        <f>AVERAGE(R218,R225,R231,R240)</f>
        <v>25.833333333333332</v>
      </c>
      <c r="S217" s="50"/>
      <c r="T217" s="51"/>
      <c r="U217" s="50"/>
      <c r="V217" s="18" t="e">
        <f>AVERAGE(V218,V225,V231,V240)</f>
        <v>#DIV/0!</v>
      </c>
      <c r="W217" s="17"/>
      <c r="X217" s="51"/>
      <c r="Y217" s="50"/>
    </row>
    <row r="218" spans="1:25" s="49" customFormat="1" ht="45" x14ac:dyDescent="0.25">
      <c r="A218" s="19"/>
      <c r="B218" s="19"/>
      <c r="C218" s="20" t="s">
        <v>317</v>
      </c>
      <c r="D218" s="19"/>
      <c r="E218" s="19"/>
      <c r="F218" s="19" t="s">
        <v>316</v>
      </c>
      <c r="G218" s="19"/>
      <c r="H218" s="19"/>
      <c r="I218" s="19"/>
      <c r="J218" s="51">
        <f>AVERAGE(J219:J224)</f>
        <v>41.666666666666664</v>
      </c>
      <c r="K218" s="50"/>
      <c r="L218" s="57">
        <f>AVERAGE(L219:L224)</f>
        <v>41.666666666666664</v>
      </c>
      <c r="M218" s="50"/>
      <c r="N218" s="51">
        <f>AVERAGE(N219:N224)</f>
        <v>41.666666666666664</v>
      </c>
      <c r="O218" s="50"/>
      <c r="P218" s="51">
        <f>AVERAGE(P219:P224)</f>
        <v>41.666666666666664</v>
      </c>
      <c r="Q218" s="50"/>
      <c r="R218" s="51">
        <f>AVERAGE(R219:R224)</f>
        <v>41.666666666666664</v>
      </c>
      <c r="S218" s="50"/>
      <c r="T218" s="51"/>
      <c r="U218" s="50"/>
      <c r="V218" s="18" t="e">
        <f>AVERAGE(V219:V224)</f>
        <v>#DIV/0!</v>
      </c>
      <c r="W218" s="17"/>
      <c r="X218" s="51"/>
      <c r="Y218" s="50"/>
    </row>
    <row r="219" spans="1:25" ht="195" x14ac:dyDescent="0.25">
      <c r="A219" s="4">
        <v>117</v>
      </c>
      <c r="B219" s="4"/>
      <c r="C219" s="4"/>
      <c r="D219" s="8" t="s">
        <v>315</v>
      </c>
      <c r="E219" s="8"/>
      <c r="F219" s="7" t="s">
        <v>314</v>
      </c>
      <c r="G219" s="7" t="s">
        <v>230</v>
      </c>
      <c r="H219" s="7" t="s">
        <v>229</v>
      </c>
      <c r="I219" s="7" t="s">
        <v>277</v>
      </c>
      <c r="J219" s="28">
        <v>0</v>
      </c>
      <c r="K219" s="29" t="s">
        <v>313</v>
      </c>
      <c r="L219" s="28">
        <v>0</v>
      </c>
      <c r="M219" s="29"/>
      <c r="N219" s="28">
        <v>0</v>
      </c>
      <c r="O219" s="28"/>
      <c r="P219" s="28">
        <v>0</v>
      </c>
      <c r="Q219" s="28"/>
      <c r="R219" s="28">
        <v>0</v>
      </c>
      <c r="S219" s="28"/>
      <c r="T219" s="28"/>
      <c r="U219" s="28"/>
      <c r="V219" s="5"/>
      <c r="W219" s="5"/>
      <c r="X219" s="28"/>
      <c r="Y219" s="5"/>
    </row>
    <row r="220" spans="1:25" ht="168.75" x14ac:dyDescent="0.25">
      <c r="A220" s="4">
        <v>118</v>
      </c>
      <c r="B220" s="4"/>
      <c r="C220" s="4"/>
      <c r="D220" s="8" t="s">
        <v>312</v>
      </c>
      <c r="E220" s="8"/>
      <c r="F220" s="56" t="s">
        <v>311</v>
      </c>
      <c r="G220" s="7" t="s">
        <v>230</v>
      </c>
      <c r="H220" s="7" t="s">
        <v>229</v>
      </c>
      <c r="I220" s="7" t="s">
        <v>277</v>
      </c>
      <c r="J220" s="28">
        <v>0</v>
      </c>
      <c r="K220" s="29"/>
      <c r="L220" s="28">
        <v>0</v>
      </c>
      <c r="M220" s="29"/>
      <c r="N220" s="28">
        <v>0</v>
      </c>
      <c r="O220" s="28"/>
      <c r="P220" s="28">
        <v>0</v>
      </c>
      <c r="Q220" s="28"/>
      <c r="R220" s="28">
        <v>0</v>
      </c>
      <c r="S220" s="28"/>
      <c r="T220" s="28"/>
      <c r="U220" s="28"/>
      <c r="V220" s="5"/>
      <c r="W220" s="5"/>
      <c r="X220" s="28"/>
      <c r="Y220" s="5"/>
    </row>
    <row r="221" spans="1:25" ht="135" x14ac:dyDescent="0.25">
      <c r="A221" s="4">
        <v>119</v>
      </c>
      <c r="B221" s="4"/>
      <c r="C221" s="4"/>
      <c r="D221" s="8" t="s">
        <v>310</v>
      </c>
      <c r="E221" s="8"/>
      <c r="F221" s="7" t="s">
        <v>309</v>
      </c>
      <c r="G221" s="7" t="s">
        <v>215</v>
      </c>
      <c r="H221" s="7" t="s">
        <v>253</v>
      </c>
      <c r="I221" s="7" t="s">
        <v>6</v>
      </c>
      <c r="J221" s="28">
        <v>100</v>
      </c>
      <c r="K221" s="29" t="s">
        <v>308</v>
      </c>
      <c r="L221" s="28">
        <v>100</v>
      </c>
      <c r="M221" s="29"/>
      <c r="N221" s="28">
        <v>100</v>
      </c>
      <c r="O221" s="28"/>
      <c r="P221" s="28">
        <v>100</v>
      </c>
      <c r="Q221" s="28"/>
      <c r="R221" s="28">
        <v>100</v>
      </c>
      <c r="S221" s="5"/>
      <c r="T221" s="28"/>
      <c r="U221" s="5"/>
      <c r="V221" s="5"/>
      <c r="W221" s="5"/>
      <c r="X221" s="28"/>
      <c r="Y221" s="28"/>
    </row>
    <row r="222" spans="1:25" ht="165" x14ac:dyDescent="0.25">
      <c r="A222" s="4">
        <v>120</v>
      </c>
      <c r="B222" s="4"/>
      <c r="C222" s="4"/>
      <c r="D222" s="8" t="s">
        <v>307</v>
      </c>
      <c r="E222" s="8"/>
      <c r="F222" s="7" t="s">
        <v>306</v>
      </c>
      <c r="G222" s="7" t="s">
        <v>215</v>
      </c>
      <c r="H222" s="7" t="s">
        <v>253</v>
      </c>
      <c r="I222" s="7" t="s">
        <v>6</v>
      </c>
      <c r="J222" s="28">
        <v>100</v>
      </c>
      <c r="K222" s="29" t="s">
        <v>305</v>
      </c>
      <c r="L222" s="28">
        <v>100</v>
      </c>
      <c r="M222" s="29"/>
      <c r="N222" s="28">
        <v>100</v>
      </c>
      <c r="O222" s="28"/>
      <c r="P222" s="28">
        <v>100</v>
      </c>
      <c r="Q222" s="28"/>
      <c r="R222" s="28">
        <v>100</v>
      </c>
      <c r="S222" s="5"/>
      <c r="T222" s="28"/>
      <c r="U222" s="5"/>
      <c r="V222" s="5"/>
      <c r="W222" s="5"/>
      <c r="X222" s="28"/>
      <c r="Y222" s="5"/>
    </row>
    <row r="223" spans="1:25" ht="150" x14ac:dyDescent="0.25">
      <c r="A223" s="4">
        <v>121</v>
      </c>
      <c r="B223" s="4"/>
      <c r="C223" s="4"/>
      <c r="D223" s="8" t="s">
        <v>304</v>
      </c>
      <c r="E223" s="8"/>
      <c r="F223" s="7" t="s">
        <v>303</v>
      </c>
      <c r="G223" s="7" t="s">
        <v>302</v>
      </c>
      <c r="H223" s="7" t="s">
        <v>301</v>
      </c>
      <c r="I223" s="7" t="s">
        <v>300</v>
      </c>
      <c r="J223" s="28">
        <v>50</v>
      </c>
      <c r="K223" s="29" t="s">
        <v>299</v>
      </c>
      <c r="L223" s="28">
        <v>50</v>
      </c>
      <c r="M223" s="29"/>
      <c r="N223" s="28">
        <v>50</v>
      </c>
      <c r="O223" s="28"/>
      <c r="P223" s="28">
        <v>50</v>
      </c>
      <c r="Q223" s="31"/>
      <c r="R223" s="28">
        <v>50</v>
      </c>
      <c r="S223" s="5"/>
      <c r="T223" s="28"/>
      <c r="U223" s="5"/>
      <c r="V223" s="5"/>
      <c r="W223" s="5"/>
      <c r="X223" s="28"/>
      <c r="Y223" s="5"/>
    </row>
    <row r="224" spans="1:25" ht="75" x14ac:dyDescent="0.25">
      <c r="A224" s="4">
        <v>122</v>
      </c>
      <c r="B224" s="4"/>
      <c r="C224" s="4"/>
      <c r="D224" s="8" t="s">
        <v>298</v>
      </c>
      <c r="E224" s="8"/>
      <c r="F224" s="7" t="s">
        <v>297</v>
      </c>
      <c r="G224" s="7" t="s">
        <v>296</v>
      </c>
      <c r="H224" s="7" t="s">
        <v>295</v>
      </c>
      <c r="I224" s="7" t="s">
        <v>294</v>
      </c>
      <c r="J224" s="28">
        <v>0</v>
      </c>
      <c r="K224" s="29"/>
      <c r="L224" s="28">
        <v>0</v>
      </c>
      <c r="M224" s="29"/>
      <c r="N224" s="28">
        <v>0</v>
      </c>
      <c r="O224" s="28"/>
      <c r="P224" s="28">
        <v>0</v>
      </c>
      <c r="Q224" s="28"/>
      <c r="R224" s="28">
        <v>0</v>
      </c>
      <c r="S224" s="5"/>
      <c r="T224" s="28"/>
      <c r="U224" s="5"/>
      <c r="V224" s="5"/>
      <c r="W224" s="5"/>
      <c r="X224" s="28"/>
      <c r="Y224" s="28"/>
    </row>
    <row r="225" spans="1:25" s="49" customFormat="1" ht="77.25" customHeight="1" x14ac:dyDescent="0.25">
      <c r="A225" s="19"/>
      <c r="B225" s="19"/>
      <c r="C225" s="20" t="s">
        <v>293</v>
      </c>
      <c r="D225" s="19"/>
      <c r="E225" s="54"/>
      <c r="F225" s="53" t="s">
        <v>292</v>
      </c>
      <c r="G225" s="52"/>
      <c r="H225" s="52"/>
      <c r="I225" s="52"/>
      <c r="J225" s="51">
        <f>AVERAGE(J226:J230)</f>
        <v>20</v>
      </c>
      <c r="K225" s="17"/>
      <c r="L225" s="51">
        <f>AVERAGE(L226:L230)</f>
        <v>20</v>
      </c>
      <c r="M225" s="17"/>
      <c r="N225" s="51">
        <f>AVERAGE(N226:N230)</f>
        <v>20</v>
      </c>
      <c r="O225" s="50"/>
      <c r="P225" s="51">
        <f>AVERAGE(P226:P230)</f>
        <v>20</v>
      </c>
      <c r="Q225" s="50"/>
      <c r="R225" s="51">
        <f>AVERAGE(R226:R230)</f>
        <v>20</v>
      </c>
      <c r="S225" s="50"/>
      <c r="T225" s="51"/>
      <c r="U225" s="50"/>
      <c r="V225" s="18" t="e">
        <f>AVERAGE(V226:V230)</f>
        <v>#DIV/0!</v>
      </c>
      <c r="W225" s="17"/>
      <c r="X225" s="51"/>
      <c r="Y225" s="50"/>
    </row>
    <row r="226" spans="1:25" ht="105" x14ac:dyDescent="0.25">
      <c r="A226" s="4">
        <v>123</v>
      </c>
      <c r="B226" s="4"/>
      <c r="C226" s="4"/>
      <c r="D226" s="8" t="s">
        <v>291</v>
      </c>
      <c r="E226" s="8"/>
      <c r="F226" s="7" t="s">
        <v>290</v>
      </c>
      <c r="G226" s="7" t="s">
        <v>230</v>
      </c>
      <c r="H226" s="7" t="s">
        <v>229</v>
      </c>
      <c r="I226" s="7" t="s">
        <v>277</v>
      </c>
      <c r="J226" s="55">
        <v>50</v>
      </c>
      <c r="K226" s="29" t="s">
        <v>289</v>
      </c>
      <c r="L226" s="55">
        <v>50</v>
      </c>
      <c r="M226" s="29"/>
      <c r="N226" s="55">
        <v>50</v>
      </c>
      <c r="O226" s="28"/>
      <c r="P226" s="55">
        <v>50</v>
      </c>
      <c r="Q226" s="28"/>
      <c r="R226" s="55">
        <v>50</v>
      </c>
      <c r="S226" s="28"/>
      <c r="T226" s="55"/>
      <c r="U226" s="28"/>
      <c r="V226" s="5"/>
      <c r="W226" s="5"/>
      <c r="X226" s="55"/>
      <c r="Y226" s="28"/>
    </row>
    <row r="227" spans="1:25" ht="105" x14ac:dyDescent="0.25">
      <c r="A227" s="4">
        <v>124</v>
      </c>
      <c r="B227" s="4"/>
      <c r="C227" s="4"/>
      <c r="D227" s="8" t="s">
        <v>288</v>
      </c>
      <c r="E227" s="8"/>
      <c r="F227" s="7" t="s">
        <v>287</v>
      </c>
      <c r="G227" s="7" t="s">
        <v>230</v>
      </c>
      <c r="H227" s="7" t="s">
        <v>229</v>
      </c>
      <c r="I227" s="7" t="s">
        <v>277</v>
      </c>
      <c r="J227" s="55">
        <v>50</v>
      </c>
      <c r="K227" s="29" t="s">
        <v>286</v>
      </c>
      <c r="L227" s="55">
        <v>50</v>
      </c>
      <c r="M227" s="29"/>
      <c r="N227" s="55">
        <v>50</v>
      </c>
      <c r="O227" s="28"/>
      <c r="P227" s="55">
        <v>50</v>
      </c>
      <c r="Q227" s="28"/>
      <c r="R227" s="55">
        <v>50</v>
      </c>
      <c r="S227" s="28"/>
      <c r="T227" s="55"/>
      <c r="U227" s="28"/>
      <c r="V227" s="5"/>
      <c r="W227" s="5"/>
      <c r="X227" s="55"/>
      <c r="Y227" s="28"/>
    </row>
    <row r="228" spans="1:25" ht="105" x14ac:dyDescent="0.25">
      <c r="A228" s="4">
        <v>125</v>
      </c>
      <c r="B228" s="4"/>
      <c r="C228" s="4"/>
      <c r="D228" s="8" t="s">
        <v>285</v>
      </c>
      <c r="E228" s="8"/>
      <c r="F228" s="7" t="s">
        <v>284</v>
      </c>
      <c r="G228" s="7" t="s">
        <v>230</v>
      </c>
      <c r="H228" s="7" t="s">
        <v>229</v>
      </c>
      <c r="I228" s="7" t="s">
        <v>277</v>
      </c>
      <c r="J228" s="55">
        <v>0</v>
      </c>
      <c r="K228" s="29" t="s">
        <v>283</v>
      </c>
      <c r="L228" s="55">
        <v>0</v>
      </c>
      <c r="M228" s="29"/>
      <c r="N228" s="55">
        <v>0</v>
      </c>
      <c r="O228" s="28"/>
      <c r="P228" s="55">
        <v>0</v>
      </c>
      <c r="Q228" s="28"/>
      <c r="R228" s="55">
        <v>0</v>
      </c>
      <c r="S228" s="28"/>
      <c r="T228" s="55"/>
      <c r="U228" s="28"/>
      <c r="V228" s="5"/>
      <c r="W228" s="5"/>
      <c r="X228" s="55"/>
      <c r="Y228" s="28"/>
    </row>
    <row r="229" spans="1:25" ht="180" x14ac:dyDescent="0.25">
      <c r="A229" s="4">
        <v>126</v>
      </c>
      <c r="B229" s="4"/>
      <c r="C229" s="4"/>
      <c r="D229" s="8" t="s">
        <v>282</v>
      </c>
      <c r="E229" s="8"/>
      <c r="F229" s="7" t="s">
        <v>281</v>
      </c>
      <c r="G229" s="7" t="s">
        <v>230</v>
      </c>
      <c r="H229" s="7" t="s">
        <v>229</v>
      </c>
      <c r="I229" s="7" t="s">
        <v>277</v>
      </c>
      <c r="J229" s="55">
        <v>0</v>
      </c>
      <c r="K229" s="29" t="s">
        <v>280</v>
      </c>
      <c r="L229" s="55">
        <v>0</v>
      </c>
      <c r="M229" s="29"/>
      <c r="N229" s="55">
        <v>0</v>
      </c>
      <c r="O229" s="28"/>
      <c r="P229" s="55">
        <v>0</v>
      </c>
      <c r="Q229" s="28"/>
      <c r="R229" s="55">
        <v>0</v>
      </c>
      <c r="S229" s="28"/>
      <c r="T229" s="55"/>
      <c r="U229" s="28"/>
      <c r="V229" s="5"/>
      <c r="W229" s="5"/>
      <c r="X229" s="55"/>
      <c r="Y229" s="28"/>
    </row>
    <row r="230" spans="1:25" ht="105" x14ac:dyDescent="0.25">
      <c r="A230" s="4">
        <v>127</v>
      </c>
      <c r="B230" s="4"/>
      <c r="C230" s="4"/>
      <c r="D230" s="8" t="s">
        <v>279</v>
      </c>
      <c r="E230" s="8"/>
      <c r="F230" s="7" t="s">
        <v>278</v>
      </c>
      <c r="G230" s="7" t="s">
        <v>230</v>
      </c>
      <c r="H230" s="7" t="s">
        <v>229</v>
      </c>
      <c r="I230" s="7" t="s">
        <v>277</v>
      </c>
      <c r="J230" s="55">
        <v>0</v>
      </c>
      <c r="K230" s="29" t="s">
        <v>276</v>
      </c>
      <c r="L230" s="55">
        <v>0</v>
      </c>
      <c r="M230" s="29"/>
      <c r="N230" s="55">
        <v>0</v>
      </c>
      <c r="O230" s="28"/>
      <c r="P230" s="55">
        <v>0</v>
      </c>
      <c r="Q230" s="28"/>
      <c r="R230" s="55">
        <v>0</v>
      </c>
      <c r="S230" s="28"/>
      <c r="T230" s="55"/>
      <c r="U230" s="28"/>
      <c r="V230" s="5"/>
      <c r="W230" s="5"/>
      <c r="X230" s="55"/>
      <c r="Y230" s="28"/>
    </row>
    <row r="231" spans="1:25" s="49" customFormat="1" ht="140.25" customHeight="1" x14ac:dyDescent="0.25">
      <c r="A231" s="19"/>
      <c r="B231" s="19"/>
      <c r="C231" s="20" t="s">
        <v>275</v>
      </c>
      <c r="D231" s="19"/>
      <c r="E231" s="54"/>
      <c r="F231" s="53" t="s">
        <v>274</v>
      </c>
      <c r="G231" s="52"/>
      <c r="H231" s="52"/>
      <c r="I231" s="52"/>
      <c r="J231" s="51">
        <f>AVERAGE(J232:J239)</f>
        <v>25</v>
      </c>
      <c r="K231" s="17"/>
      <c r="L231" s="51">
        <f>AVERAGE(L232:L239)</f>
        <v>25</v>
      </c>
      <c r="M231" s="17"/>
      <c r="N231" s="51">
        <f>AVERAGE(N232:N239)</f>
        <v>25</v>
      </c>
      <c r="O231" s="50"/>
      <c r="P231" s="51">
        <f>AVERAGE(P232:P239)</f>
        <v>25</v>
      </c>
      <c r="Q231" s="50"/>
      <c r="R231" s="51">
        <f>AVERAGE(R232:R239)</f>
        <v>25</v>
      </c>
      <c r="S231" s="50"/>
      <c r="T231" s="51"/>
      <c r="U231" s="50"/>
      <c r="V231" s="18" t="e">
        <f>AVERAGE(V232:V239)</f>
        <v>#DIV/0!</v>
      </c>
      <c r="W231" s="17"/>
      <c r="X231" s="51"/>
      <c r="Y231" s="50"/>
    </row>
    <row r="232" spans="1:25" ht="285" x14ac:dyDescent="0.25">
      <c r="A232" s="4">
        <v>128</v>
      </c>
      <c r="B232" s="4"/>
      <c r="C232" s="4"/>
      <c r="D232" s="30" t="s">
        <v>273</v>
      </c>
      <c r="E232" s="30"/>
      <c r="F232" s="7" t="s">
        <v>272</v>
      </c>
      <c r="G232" s="7" t="s">
        <v>210</v>
      </c>
      <c r="H232" s="7" t="s">
        <v>271</v>
      </c>
      <c r="I232" s="7" t="s">
        <v>64</v>
      </c>
      <c r="J232" s="28">
        <v>100</v>
      </c>
      <c r="K232" s="29" t="s">
        <v>270</v>
      </c>
      <c r="L232" s="28">
        <v>100</v>
      </c>
      <c r="M232" s="29"/>
      <c r="N232" s="28">
        <v>100</v>
      </c>
      <c r="O232" s="28"/>
      <c r="P232" s="28">
        <v>100</v>
      </c>
      <c r="Q232" s="28"/>
      <c r="R232" s="28">
        <v>100</v>
      </c>
      <c r="S232" s="28"/>
      <c r="T232" s="28"/>
      <c r="U232" s="28"/>
      <c r="V232" s="5"/>
      <c r="W232" s="5"/>
      <c r="X232" s="28"/>
      <c r="Y232" s="28"/>
    </row>
    <row r="233" spans="1:25" ht="195" x14ac:dyDescent="0.25">
      <c r="A233" s="4">
        <v>129</v>
      </c>
      <c r="B233" s="4"/>
      <c r="C233" s="4"/>
      <c r="D233" s="30" t="s">
        <v>269</v>
      </c>
      <c r="E233" s="30"/>
      <c r="F233" s="7" t="s">
        <v>268</v>
      </c>
      <c r="G233" s="7" t="s">
        <v>215</v>
      </c>
      <c r="H233" s="7" t="s">
        <v>267</v>
      </c>
      <c r="I233" s="7" t="s">
        <v>6</v>
      </c>
      <c r="J233" s="28">
        <v>0</v>
      </c>
      <c r="K233" s="29" t="s">
        <v>266</v>
      </c>
      <c r="L233" s="28">
        <v>0</v>
      </c>
      <c r="M233" s="29"/>
      <c r="N233" s="28">
        <v>0</v>
      </c>
      <c r="O233" s="28"/>
      <c r="P233" s="28">
        <v>0</v>
      </c>
      <c r="Q233" s="28"/>
      <c r="R233" s="28">
        <v>0</v>
      </c>
      <c r="S233" s="28"/>
      <c r="T233" s="28"/>
      <c r="U233" s="28"/>
      <c r="V233" s="5"/>
      <c r="W233" s="5"/>
      <c r="X233" s="28"/>
      <c r="Y233" s="28"/>
    </row>
    <row r="234" spans="1:25" ht="120" x14ac:dyDescent="0.25">
      <c r="A234" s="4">
        <v>130</v>
      </c>
      <c r="B234" s="4"/>
      <c r="C234" s="4"/>
      <c r="D234" s="30" t="s">
        <v>265</v>
      </c>
      <c r="E234" s="30"/>
      <c r="F234" s="7" t="s">
        <v>264</v>
      </c>
      <c r="G234" s="7" t="s">
        <v>263</v>
      </c>
      <c r="H234" s="7" t="s">
        <v>262</v>
      </c>
      <c r="I234" s="7" t="s">
        <v>202</v>
      </c>
      <c r="J234" s="28">
        <v>0</v>
      </c>
      <c r="K234" s="29" t="s">
        <v>261</v>
      </c>
      <c r="L234" s="28">
        <v>0</v>
      </c>
      <c r="M234" s="29"/>
      <c r="N234" s="28">
        <v>0</v>
      </c>
      <c r="O234" s="28"/>
      <c r="P234" s="28">
        <v>0</v>
      </c>
      <c r="Q234" s="28"/>
      <c r="R234" s="28">
        <v>0</v>
      </c>
      <c r="S234" s="28"/>
      <c r="T234" s="28"/>
      <c r="U234" s="28"/>
      <c r="V234" s="5"/>
      <c r="W234" s="5"/>
      <c r="X234" s="28"/>
      <c r="Y234" s="28"/>
    </row>
    <row r="235" spans="1:25" ht="90" x14ac:dyDescent="0.25">
      <c r="A235" s="4">
        <v>131</v>
      </c>
      <c r="B235" s="4"/>
      <c r="C235" s="4"/>
      <c r="D235" s="30" t="s">
        <v>260</v>
      </c>
      <c r="E235" s="30"/>
      <c r="F235" s="7" t="s">
        <v>259</v>
      </c>
      <c r="G235" s="7" t="s">
        <v>258</v>
      </c>
      <c r="H235" s="7" t="s">
        <v>215</v>
      </c>
      <c r="I235" s="7" t="s">
        <v>257</v>
      </c>
      <c r="J235" s="28">
        <v>0</v>
      </c>
      <c r="K235" s="29" t="s">
        <v>256</v>
      </c>
      <c r="L235" s="28">
        <v>0</v>
      </c>
      <c r="M235" s="29"/>
      <c r="N235" s="28">
        <v>0</v>
      </c>
      <c r="O235" s="28"/>
      <c r="P235" s="28">
        <v>0</v>
      </c>
      <c r="Q235" s="28"/>
      <c r="R235" s="28">
        <v>0</v>
      </c>
      <c r="S235" s="28"/>
      <c r="T235" s="28"/>
      <c r="U235" s="28"/>
      <c r="V235" s="5"/>
      <c r="W235" s="5"/>
      <c r="X235" s="28"/>
      <c r="Y235" s="28"/>
    </row>
    <row r="236" spans="1:25" ht="210" x14ac:dyDescent="0.25">
      <c r="A236" s="4">
        <v>132</v>
      </c>
      <c r="B236" s="4"/>
      <c r="C236" s="4"/>
      <c r="D236" s="30" t="s">
        <v>255</v>
      </c>
      <c r="E236" s="30"/>
      <c r="F236" s="7" t="s">
        <v>254</v>
      </c>
      <c r="G236" s="7" t="s">
        <v>215</v>
      </c>
      <c r="H236" s="7" t="s">
        <v>253</v>
      </c>
      <c r="I236" s="7" t="s">
        <v>252</v>
      </c>
      <c r="J236" s="28">
        <v>50</v>
      </c>
      <c r="K236" s="29" t="s">
        <v>251</v>
      </c>
      <c r="L236" s="28">
        <v>50</v>
      </c>
      <c r="M236" s="29"/>
      <c r="N236" s="28">
        <v>50</v>
      </c>
      <c r="O236" s="28"/>
      <c r="P236" s="28">
        <v>50</v>
      </c>
      <c r="Q236" s="28"/>
      <c r="R236" s="28">
        <v>50</v>
      </c>
      <c r="S236" s="28"/>
      <c r="T236" s="28"/>
      <c r="U236" s="28"/>
      <c r="V236" s="5"/>
      <c r="W236" s="5"/>
      <c r="X236" s="28"/>
      <c r="Y236" s="5"/>
    </row>
    <row r="237" spans="1:25" ht="180" x14ac:dyDescent="0.25">
      <c r="A237" s="4">
        <v>133</v>
      </c>
      <c r="B237" s="4"/>
      <c r="C237" s="4"/>
      <c r="D237" s="30" t="s">
        <v>250</v>
      </c>
      <c r="E237" s="30"/>
      <c r="F237" s="7" t="s">
        <v>249</v>
      </c>
      <c r="G237" s="7" t="s">
        <v>248</v>
      </c>
      <c r="H237" s="7" t="s">
        <v>247</v>
      </c>
      <c r="I237" s="7" t="s">
        <v>246</v>
      </c>
      <c r="J237" s="28">
        <v>0</v>
      </c>
      <c r="K237" s="29" t="s">
        <v>245</v>
      </c>
      <c r="L237" s="28">
        <v>0</v>
      </c>
      <c r="M237" s="29"/>
      <c r="N237" s="28">
        <v>0</v>
      </c>
      <c r="O237" s="28"/>
      <c r="P237" s="28">
        <v>0</v>
      </c>
      <c r="Q237" s="28"/>
      <c r="R237" s="28">
        <v>0</v>
      </c>
      <c r="S237" s="28"/>
      <c r="T237" s="28"/>
      <c r="U237" s="28"/>
      <c r="V237" s="5"/>
      <c r="W237" s="5"/>
      <c r="X237" s="28"/>
      <c r="Y237" s="28"/>
    </row>
    <row r="238" spans="1:25" ht="135" x14ac:dyDescent="0.25">
      <c r="A238" s="4">
        <v>134</v>
      </c>
      <c r="B238" s="4"/>
      <c r="C238" s="4"/>
      <c r="D238" s="30" t="s">
        <v>244</v>
      </c>
      <c r="E238" s="30"/>
      <c r="F238" s="7" t="s">
        <v>243</v>
      </c>
      <c r="G238" s="7" t="s">
        <v>210</v>
      </c>
      <c r="H238" s="7" t="s">
        <v>97</v>
      </c>
      <c r="I238" s="7" t="s">
        <v>242</v>
      </c>
      <c r="J238" s="28">
        <v>50</v>
      </c>
      <c r="K238" s="29" t="s">
        <v>241</v>
      </c>
      <c r="L238" s="28">
        <v>50</v>
      </c>
      <c r="M238" s="29"/>
      <c r="N238" s="28">
        <v>50</v>
      </c>
      <c r="O238" s="28"/>
      <c r="P238" s="28">
        <v>50</v>
      </c>
      <c r="Q238" s="28"/>
      <c r="R238" s="28">
        <v>50</v>
      </c>
      <c r="S238" s="28"/>
      <c r="T238" s="28"/>
      <c r="U238" s="28"/>
      <c r="V238" s="5"/>
      <c r="W238" s="5"/>
      <c r="X238" s="28"/>
      <c r="Y238" s="5"/>
    </row>
    <row r="239" spans="1:25" ht="285" x14ac:dyDescent="0.25">
      <c r="A239" s="4">
        <v>135</v>
      </c>
      <c r="B239" s="4"/>
      <c r="C239" s="4"/>
      <c r="D239" s="30" t="s">
        <v>240</v>
      </c>
      <c r="E239" s="30"/>
      <c r="F239" s="7" t="s">
        <v>239</v>
      </c>
      <c r="G239" s="7" t="s">
        <v>238</v>
      </c>
      <c r="H239" s="7" t="s">
        <v>237</v>
      </c>
      <c r="I239" s="7" t="s">
        <v>236</v>
      </c>
      <c r="J239" s="28">
        <v>0</v>
      </c>
      <c r="K239" s="29" t="s">
        <v>235</v>
      </c>
      <c r="L239" s="28">
        <v>0</v>
      </c>
      <c r="M239" s="29"/>
      <c r="N239" s="28">
        <v>0</v>
      </c>
      <c r="O239" s="28"/>
      <c r="P239" s="28">
        <v>0</v>
      </c>
      <c r="Q239" s="28"/>
      <c r="R239" s="28">
        <v>0</v>
      </c>
      <c r="S239" s="5"/>
      <c r="T239" s="28"/>
      <c r="U239" s="5"/>
      <c r="V239" s="5"/>
      <c r="W239" s="5"/>
      <c r="X239" s="28"/>
      <c r="Y239" s="28"/>
    </row>
    <row r="240" spans="1:25" s="38" customFormat="1" ht="120.75" x14ac:dyDescent="0.25">
      <c r="A240" s="47"/>
      <c r="B240" s="47"/>
      <c r="C240" s="48" t="s">
        <v>234</v>
      </c>
      <c r="D240" s="47"/>
      <c r="E240" s="46"/>
      <c r="F240" s="45" t="s">
        <v>233</v>
      </c>
      <c r="G240" s="44"/>
      <c r="H240" s="44"/>
      <c r="I240" s="44"/>
      <c r="J240" s="40">
        <f>AVERAGE(J241:J249)</f>
        <v>16.666666666666668</v>
      </c>
      <c r="K240" s="43"/>
      <c r="L240" s="40">
        <f>AVERAGE(L241:L249)</f>
        <v>16.666666666666668</v>
      </c>
      <c r="M240" s="43"/>
      <c r="N240" s="40">
        <f>AVERAGE(N241:N249)</f>
        <v>16.666666666666668</v>
      </c>
      <c r="O240" s="42"/>
      <c r="P240" s="40">
        <f>AVERAGE(P241:P249)</f>
        <v>16.666666666666668</v>
      </c>
      <c r="Q240" s="42"/>
      <c r="R240" s="40">
        <f>AVERAGE(R241:R249)</f>
        <v>16.666666666666668</v>
      </c>
      <c r="S240" s="42"/>
      <c r="T240" s="40"/>
      <c r="U240" s="42"/>
      <c r="V240" s="41" t="e">
        <f>AVERAGE(V241:V249)</f>
        <v>#DIV/0!</v>
      </c>
      <c r="W240" s="39"/>
      <c r="X240" s="40"/>
      <c r="Y240" s="39"/>
    </row>
    <row r="241" spans="1:25" ht="191.25" customHeight="1" x14ac:dyDescent="0.25">
      <c r="A241" s="4">
        <v>136</v>
      </c>
      <c r="B241" s="4"/>
      <c r="C241" s="4"/>
      <c r="D241" s="30" t="s">
        <v>232</v>
      </c>
      <c r="E241" s="30"/>
      <c r="F241" s="7" t="s">
        <v>231</v>
      </c>
      <c r="G241" s="7" t="s">
        <v>230</v>
      </c>
      <c r="H241" s="7" t="s">
        <v>229</v>
      </c>
      <c r="I241" s="7" t="s">
        <v>228</v>
      </c>
      <c r="J241" s="28">
        <v>0</v>
      </c>
      <c r="K241" s="29" t="s">
        <v>213</v>
      </c>
      <c r="L241" s="28">
        <v>0</v>
      </c>
      <c r="M241" s="29"/>
      <c r="N241" s="28">
        <v>0</v>
      </c>
      <c r="O241" s="28"/>
      <c r="P241" s="28">
        <v>0</v>
      </c>
      <c r="Q241" s="28"/>
      <c r="R241" s="28">
        <v>0</v>
      </c>
      <c r="S241" s="28"/>
      <c r="T241" s="28"/>
      <c r="U241" s="28"/>
      <c r="V241" s="5"/>
      <c r="W241" s="5"/>
      <c r="X241" s="28"/>
      <c r="Y241" s="28"/>
    </row>
    <row r="242" spans="1:25" s="34" customFormat="1" ht="90" x14ac:dyDescent="0.25">
      <c r="A242" s="4">
        <v>137</v>
      </c>
      <c r="B242" s="33"/>
      <c r="C242" s="33"/>
      <c r="D242" s="37" t="s">
        <v>227</v>
      </c>
      <c r="E242" s="37"/>
      <c r="F242" s="36" t="s">
        <v>226</v>
      </c>
      <c r="G242" s="36" t="s">
        <v>222</v>
      </c>
      <c r="H242" s="36" t="s">
        <v>225</v>
      </c>
      <c r="I242" s="36" t="s">
        <v>6</v>
      </c>
      <c r="J242" s="28">
        <v>0</v>
      </c>
      <c r="K242" s="29" t="s">
        <v>213</v>
      </c>
      <c r="L242" s="28">
        <v>0</v>
      </c>
      <c r="M242" s="29"/>
      <c r="N242" s="28">
        <v>0</v>
      </c>
      <c r="O242" s="35"/>
      <c r="P242" s="28">
        <v>0</v>
      </c>
      <c r="Q242" s="35"/>
      <c r="R242" s="28">
        <v>0</v>
      </c>
      <c r="S242" s="35"/>
      <c r="T242" s="28"/>
      <c r="U242" s="35"/>
      <c r="V242" s="5"/>
      <c r="W242" s="24"/>
      <c r="X242" s="28"/>
      <c r="Y242" s="35"/>
    </row>
    <row r="243" spans="1:25" ht="75" x14ac:dyDescent="0.25">
      <c r="A243" s="33">
        <v>138</v>
      </c>
      <c r="B243" s="4"/>
      <c r="C243" s="4"/>
      <c r="D243" s="30" t="s">
        <v>224</v>
      </c>
      <c r="E243" s="30"/>
      <c r="F243" s="7" t="s">
        <v>223</v>
      </c>
      <c r="G243" s="7" t="s">
        <v>222</v>
      </c>
      <c r="H243" s="7" t="s">
        <v>64</v>
      </c>
      <c r="I243" s="7" t="s">
        <v>202</v>
      </c>
      <c r="J243" s="28">
        <v>0</v>
      </c>
      <c r="K243" s="31" t="s">
        <v>213</v>
      </c>
      <c r="L243" s="28">
        <v>0</v>
      </c>
      <c r="M243" s="31"/>
      <c r="N243" s="28">
        <v>0</v>
      </c>
      <c r="O243" s="28"/>
      <c r="P243" s="28">
        <v>0</v>
      </c>
      <c r="Q243" s="28"/>
      <c r="R243" s="28">
        <v>0</v>
      </c>
      <c r="S243" s="32"/>
      <c r="T243" s="28"/>
      <c r="U243" s="32"/>
      <c r="V243" s="5"/>
      <c r="W243" s="5"/>
      <c r="X243" s="28"/>
      <c r="Y243" s="5"/>
    </row>
    <row r="244" spans="1:25" ht="90" x14ac:dyDescent="0.25">
      <c r="A244" s="4">
        <v>139</v>
      </c>
      <c r="B244" s="4"/>
      <c r="C244" s="4"/>
      <c r="D244" s="30" t="s">
        <v>221</v>
      </c>
      <c r="E244" s="30"/>
      <c r="F244" s="7" t="s">
        <v>220</v>
      </c>
      <c r="G244" s="7" t="s">
        <v>215</v>
      </c>
      <c r="H244" s="7" t="s">
        <v>219</v>
      </c>
      <c r="I244" s="7" t="s">
        <v>218</v>
      </c>
      <c r="J244" s="28">
        <v>0</v>
      </c>
      <c r="K244" s="31" t="s">
        <v>213</v>
      </c>
      <c r="L244" s="28">
        <v>0</v>
      </c>
      <c r="M244" s="31"/>
      <c r="N244" s="28">
        <v>0</v>
      </c>
      <c r="O244" s="28"/>
      <c r="P244" s="28">
        <v>0</v>
      </c>
      <c r="Q244" s="28"/>
      <c r="R244" s="28">
        <v>0</v>
      </c>
      <c r="S244" s="28"/>
      <c r="T244" s="28"/>
      <c r="U244" s="28"/>
      <c r="V244" s="5"/>
      <c r="W244" s="5"/>
      <c r="X244" s="28"/>
      <c r="Y244" s="28"/>
    </row>
    <row r="245" spans="1:25" ht="51.75" x14ac:dyDescent="0.25">
      <c r="A245" s="4">
        <v>140</v>
      </c>
      <c r="B245" s="4"/>
      <c r="C245" s="4"/>
      <c r="D245" s="30" t="s">
        <v>217</v>
      </c>
      <c r="E245" s="30"/>
      <c r="F245" s="7" t="s">
        <v>216</v>
      </c>
      <c r="G245" s="7" t="s">
        <v>215</v>
      </c>
      <c r="H245" s="7" t="s">
        <v>214</v>
      </c>
      <c r="I245" s="7" t="s">
        <v>6</v>
      </c>
      <c r="J245" s="28">
        <v>0</v>
      </c>
      <c r="K245" s="31" t="s">
        <v>213</v>
      </c>
      <c r="L245" s="28">
        <v>0</v>
      </c>
      <c r="M245" s="31"/>
      <c r="N245" s="28">
        <v>0</v>
      </c>
      <c r="O245" s="28"/>
      <c r="P245" s="28">
        <v>0</v>
      </c>
      <c r="Q245" s="28"/>
      <c r="R245" s="28">
        <v>0</v>
      </c>
      <c r="S245" s="28"/>
      <c r="T245" s="28"/>
      <c r="U245" s="28"/>
      <c r="V245" s="5"/>
      <c r="W245" s="5"/>
      <c r="X245" s="28"/>
      <c r="Y245" s="5"/>
    </row>
    <row r="246" spans="1:25" ht="105" x14ac:dyDescent="0.25">
      <c r="A246" s="4">
        <v>141</v>
      </c>
      <c r="B246" s="4"/>
      <c r="C246" s="4"/>
      <c r="D246" s="30" t="s">
        <v>212</v>
      </c>
      <c r="E246" s="30"/>
      <c r="F246" s="7" t="s">
        <v>211</v>
      </c>
      <c r="G246" s="7" t="s">
        <v>210</v>
      </c>
      <c r="H246" s="7" t="s">
        <v>209</v>
      </c>
      <c r="I246" s="7" t="s">
        <v>6</v>
      </c>
      <c r="J246" s="28">
        <v>100</v>
      </c>
      <c r="K246" s="31" t="s">
        <v>208</v>
      </c>
      <c r="L246" s="28">
        <v>100</v>
      </c>
      <c r="M246" s="31"/>
      <c r="N246" s="28">
        <v>100</v>
      </c>
      <c r="O246" s="28"/>
      <c r="P246" s="28">
        <v>100</v>
      </c>
      <c r="Q246" s="28"/>
      <c r="R246" s="28">
        <v>100</v>
      </c>
      <c r="S246" s="5"/>
      <c r="T246" s="28"/>
      <c r="U246" s="5"/>
      <c r="V246" s="5"/>
      <c r="W246" s="5"/>
      <c r="X246" s="28"/>
      <c r="Y246" s="5"/>
    </row>
    <row r="247" spans="1:25" ht="165" x14ac:dyDescent="0.25">
      <c r="A247" s="4">
        <v>142</v>
      </c>
      <c r="B247" s="4"/>
      <c r="C247" s="4"/>
      <c r="D247" s="30" t="s">
        <v>207</v>
      </c>
      <c r="E247" s="30"/>
      <c r="F247" s="7" t="s">
        <v>206</v>
      </c>
      <c r="G247" s="7" t="s">
        <v>198</v>
      </c>
      <c r="H247" s="7" t="s">
        <v>64</v>
      </c>
      <c r="I247" s="7" t="s">
        <v>202</v>
      </c>
      <c r="J247" s="28">
        <v>0</v>
      </c>
      <c r="K247" s="29" t="s">
        <v>205</v>
      </c>
      <c r="L247" s="28">
        <v>0</v>
      </c>
      <c r="M247" s="29"/>
      <c r="N247" s="28">
        <v>0</v>
      </c>
      <c r="O247" s="28"/>
      <c r="P247" s="28">
        <v>0</v>
      </c>
      <c r="Q247" s="28"/>
      <c r="R247" s="28">
        <v>0</v>
      </c>
      <c r="S247" s="28"/>
      <c r="T247" s="28"/>
      <c r="U247" s="28"/>
      <c r="V247" s="5"/>
      <c r="W247" s="5"/>
      <c r="X247" s="28"/>
      <c r="Y247" s="5"/>
    </row>
    <row r="248" spans="1:25" ht="135" x14ac:dyDescent="0.25">
      <c r="A248" s="4">
        <v>143</v>
      </c>
      <c r="B248" s="4"/>
      <c r="C248" s="4"/>
      <c r="D248" s="30" t="s">
        <v>204</v>
      </c>
      <c r="E248" s="30"/>
      <c r="F248" s="7" t="s">
        <v>203</v>
      </c>
      <c r="G248" s="7" t="s">
        <v>198</v>
      </c>
      <c r="H248" s="7" t="s">
        <v>64</v>
      </c>
      <c r="I248" s="7" t="s">
        <v>202</v>
      </c>
      <c r="J248" s="28">
        <v>50</v>
      </c>
      <c r="K248" s="29" t="s">
        <v>201</v>
      </c>
      <c r="L248" s="28">
        <v>50</v>
      </c>
      <c r="M248" s="29"/>
      <c r="N248" s="28">
        <v>50</v>
      </c>
      <c r="O248" s="28"/>
      <c r="P248" s="28">
        <v>50</v>
      </c>
      <c r="Q248" s="28"/>
      <c r="R248" s="28">
        <v>50</v>
      </c>
      <c r="S248" s="5"/>
      <c r="T248" s="28"/>
      <c r="U248" s="5"/>
      <c r="V248" s="5"/>
      <c r="W248" s="5"/>
      <c r="X248" s="28"/>
      <c r="Y248" s="28"/>
    </row>
    <row r="249" spans="1:25" ht="180" x14ac:dyDescent="0.25">
      <c r="A249" s="4">
        <v>144</v>
      </c>
      <c r="B249" s="4"/>
      <c r="C249" s="4"/>
      <c r="D249" s="30" t="s">
        <v>200</v>
      </c>
      <c r="E249" s="30"/>
      <c r="F249" s="7" t="s">
        <v>199</v>
      </c>
      <c r="G249" s="7" t="s">
        <v>198</v>
      </c>
      <c r="H249" s="7" t="s">
        <v>197</v>
      </c>
      <c r="I249" s="7" t="s">
        <v>42</v>
      </c>
      <c r="J249" s="28">
        <v>0</v>
      </c>
      <c r="K249" s="29" t="s">
        <v>196</v>
      </c>
      <c r="L249" s="28">
        <v>0</v>
      </c>
      <c r="M249" s="29"/>
      <c r="N249" s="28">
        <v>0</v>
      </c>
      <c r="O249" s="28"/>
      <c r="P249" s="28">
        <v>0</v>
      </c>
      <c r="Q249" s="28"/>
      <c r="R249" s="28">
        <v>0</v>
      </c>
      <c r="S249" s="28"/>
      <c r="T249" s="28"/>
      <c r="U249" s="28"/>
      <c r="V249" s="5"/>
      <c r="W249" s="5"/>
      <c r="X249" s="28"/>
      <c r="Y249" s="28"/>
    </row>
    <row r="250" spans="1:25" s="16" customFormat="1" ht="30" x14ac:dyDescent="0.25">
      <c r="A250" s="19"/>
      <c r="B250" s="20" t="s">
        <v>195</v>
      </c>
      <c r="C250" s="19"/>
      <c r="D250" s="19"/>
      <c r="E250" s="19"/>
      <c r="F250" s="19" t="s">
        <v>194</v>
      </c>
      <c r="G250" s="19"/>
      <c r="H250" s="19"/>
      <c r="I250" s="19"/>
      <c r="J250" s="18">
        <f>AVERAGE(J251,J267,J283,J294)</f>
        <v>32.222222222222229</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193</v>
      </c>
      <c r="D251" s="19"/>
      <c r="E251" s="19"/>
      <c r="F251" s="19" t="s">
        <v>192</v>
      </c>
      <c r="G251" s="19"/>
      <c r="H251" s="19"/>
      <c r="I251" s="19"/>
      <c r="J251" s="18">
        <f>AVERAGE(J252,J256,J260,J264:J266)</f>
        <v>72.222222222222229</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191</v>
      </c>
      <c r="E252" s="23"/>
      <c r="F252" s="21" t="s">
        <v>190</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189</v>
      </c>
      <c r="B253" s="4"/>
      <c r="C253" s="4"/>
      <c r="D253" s="4"/>
      <c r="E253" s="8" t="s">
        <v>188</v>
      </c>
      <c r="F253" s="7" t="s">
        <v>187</v>
      </c>
      <c r="G253" s="7" t="s">
        <v>164</v>
      </c>
      <c r="H253" s="7" t="s">
        <v>163</v>
      </c>
      <c r="I253" s="7" t="s">
        <v>162</v>
      </c>
      <c r="J253" s="25">
        <v>50</v>
      </c>
      <c r="K253" s="24" t="s">
        <v>186</v>
      </c>
      <c r="L253" s="24"/>
      <c r="M253" s="24"/>
      <c r="N253" s="24"/>
      <c r="O253" s="24"/>
      <c r="P253" s="24"/>
      <c r="Q253" s="24"/>
      <c r="R253" s="24"/>
      <c r="S253" s="24"/>
      <c r="T253" s="24"/>
      <c r="U253" s="24"/>
      <c r="V253" s="24"/>
      <c r="W253" s="24"/>
      <c r="X253" s="24"/>
      <c r="Y253" s="24"/>
    </row>
    <row r="254" spans="1:25" s="2" customFormat="1" ht="60" x14ac:dyDescent="0.25">
      <c r="A254" s="4" t="s">
        <v>185</v>
      </c>
      <c r="B254" s="4"/>
      <c r="C254" s="4"/>
      <c r="D254" s="4"/>
      <c r="E254" s="8" t="s">
        <v>184</v>
      </c>
      <c r="F254" s="26" t="s">
        <v>183</v>
      </c>
      <c r="G254" s="7" t="s">
        <v>157</v>
      </c>
      <c r="H254" s="7" t="s">
        <v>156</v>
      </c>
      <c r="I254" s="7" t="s">
        <v>155</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182</v>
      </c>
      <c r="B255" s="4"/>
      <c r="C255" s="27"/>
      <c r="D255" s="27"/>
      <c r="E255" s="8" t="s">
        <v>181</v>
      </c>
      <c r="F255" s="7" t="s">
        <v>152</v>
      </c>
      <c r="G255" s="7" t="s">
        <v>151</v>
      </c>
      <c r="H255" s="7" t="s">
        <v>150</v>
      </c>
      <c r="I255" s="7" t="s">
        <v>149</v>
      </c>
      <c r="J255" s="5">
        <v>50</v>
      </c>
      <c r="K255" s="6" t="s">
        <v>148</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180</v>
      </c>
      <c r="E256" s="23"/>
      <c r="F256" s="21" t="s">
        <v>179</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178</v>
      </c>
      <c r="B257" s="4"/>
      <c r="C257" s="4"/>
      <c r="D257" s="4"/>
      <c r="E257" s="8" t="s">
        <v>177</v>
      </c>
      <c r="F257" s="7" t="s">
        <v>176</v>
      </c>
      <c r="G257" s="7" t="s">
        <v>164</v>
      </c>
      <c r="H257" s="7" t="s">
        <v>163</v>
      </c>
      <c r="I257" s="7" t="s">
        <v>162</v>
      </c>
      <c r="J257" s="25">
        <v>100</v>
      </c>
      <c r="K257" s="24" t="s">
        <v>175</v>
      </c>
      <c r="L257" s="24"/>
      <c r="M257" s="24"/>
      <c r="N257" s="24"/>
      <c r="O257" s="24"/>
      <c r="P257" s="24"/>
      <c r="Q257" s="24"/>
      <c r="R257" s="24"/>
      <c r="S257" s="24"/>
      <c r="T257" s="24"/>
      <c r="U257" s="24"/>
      <c r="V257" s="24"/>
      <c r="W257" s="24"/>
      <c r="X257" s="24"/>
      <c r="Y257" s="24"/>
    </row>
    <row r="258" spans="1:25" s="2" customFormat="1" ht="60" x14ac:dyDescent="0.25">
      <c r="A258" s="4" t="s">
        <v>174</v>
      </c>
      <c r="B258" s="4"/>
      <c r="C258" s="4"/>
      <c r="D258" s="4"/>
      <c r="E258" s="8" t="s">
        <v>173</v>
      </c>
      <c r="F258" s="26" t="s">
        <v>172</v>
      </c>
      <c r="G258" s="7" t="s">
        <v>157</v>
      </c>
      <c r="H258" s="7" t="s">
        <v>156</v>
      </c>
      <c r="I258" s="7" t="s">
        <v>155</v>
      </c>
      <c r="J258" s="25">
        <v>100</v>
      </c>
      <c r="K258" s="24"/>
      <c r="L258" s="24"/>
      <c r="M258" s="24"/>
      <c r="N258" s="24"/>
      <c r="O258" s="24"/>
      <c r="P258" s="24"/>
      <c r="Q258" s="24"/>
      <c r="R258" s="24"/>
      <c r="S258" s="24"/>
      <c r="T258" s="24"/>
      <c r="U258" s="24"/>
      <c r="V258" s="24"/>
      <c r="W258" s="24"/>
      <c r="X258" s="24"/>
      <c r="Y258" s="24"/>
    </row>
    <row r="259" spans="1:25" s="2" customFormat="1" ht="240" x14ac:dyDescent="0.25">
      <c r="A259" s="4" t="s">
        <v>171</v>
      </c>
      <c r="B259" s="4"/>
      <c r="C259" s="27"/>
      <c r="D259" s="27"/>
      <c r="E259" s="8" t="s">
        <v>170</v>
      </c>
      <c r="F259" s="7" t="s">
        <v>152</v>
      </c>
      <c r="G259" s="7" t="s">
        <v>151</v>
      </c>
      <c r="H259" s="7" t="s">
        <v>150</v>
      </c>
      <c r="I259" s="7" t="s">
        <v>149</v>
      </c>
      <c r="J259" s="5"/>
      <c r="K259" s="6"/>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169</v>
      </c>
      <c r="E260" s="23"/>
      <c r="F260" s="21" t="s">
        <v>168</v>
      </c>
      <c r="G260" s="12"/>
      <c r="H260" s="12"/>
      <c r="I260" s="12"/>
      <c r="J260" s="11">
        <f>AVERAGE(J261:J263)</f>
        <v>16.666666666666668</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167</v>
      </c>
      <c r="B261" s="4"/>
      <c r="C261" s="4"/>
      <c r="D261" s="4"/>
      <c r="E261" s="8" t="s">
        <v>166</v>
      </c>
      <c r="F261" s="7" t="s">
        <v>165</v>
      </c>
      <c r="G261" s="7" t="s">
        <v>164</v>
      </c>
      <c r="H261" s="7" t="s">
        <v>163</v>
      </c>
      <c r="I261" s="7" t="s">
        <v>162</v>
      </c>
      <c r="J261" s="25">
        <v>0</v>
      </c>
      <c r="K261" s="24" t="s">
        <v>161</v>
      </c>
      <c r="L261" s="24"/>
      <c r="M261" s="24"/>
      <c r="N261" s="24"/>
      <c r="O261" s="24"/>
      <c r="P261" s="24"/>
      <c r="Q261" s="24"/>
      <c r="R261" s="24"/>
      <c r="S261" s="24"/>
      <c r="T261" s="24"/>
      <c r="U261" s="24"/>
      <c r="V261" s="24"/>
      <c r="W261" s="24"/>
      <c r="X261" s="24"/>
      <c r="Y261" s="24"/>
    </row>
    <row r="262" spans="1:25" s="2" customFormat="1" ht="72" x14ac:dyDescent="0.25">
      <c r="A262" s="4" t="s">
        <v>160</v>
      </c>
      <c r="B262" s="4"/>
      <c r="C262" s="4"/>
      <c r="D262" s="4"/>
      <c r="E262" s="8" t="s">
        <v>159</v>
      </c>
      <c r="F262" s="26" t="s">
        <v>158</v>
      </c>
      <c r="G262" s="7" t="s">
        <v>157</v>
      </c>
      <c r="H262" s="7" t="s">
        <v>156</v>
      </c>
      <c r="I262" s="7" t="s">
        <v>155</v>
      </c>
      <c r="J262" s="25">
        <v>0</v>
      </c>
      <c r="K262" s="24"/>
      <c r="L262" s="24"/>
      <c r="M262" s="24"/>
      <c r="N262" s="24"/>
      <c r="O262" s="24"/>
      <c r="P262" s="24"/>
      <c r="Q262" s="24"/>
      <c r="R262" s="24"/>
      <c r="S262" s="24"/>
      <c r="T262" s="24"/>
      <c r="U262" s="24"/>
      <c r="V262" s="24"/>
      <c r="W262" s="24"/>
      <c r="X262" s="24"/>
      <c r="Y262" s="24"/>
    </row>
    <row r="263" spans="1:25" s="2" customFormat="1" ht="240" x14ac:dyDescent="0.25">
      <c r="A263" s="4" t="s">
        <v>154</v>
      </c>
      <c r="B263" s="4"/>
      <c r="C263" s="4"/>
      <c r="D263" s="4"/>
      <c r="E263" s="8" t="s">
        <v>153</v>
      </c>
      <c r="F263" s="7" t="s">
        <v>152</v>
      </c>
      <c r="G263" s="7" t="s">
        <v>151</v>
      </c>
      <c r="H263" s="7" t="s">
        <v>150</v>
      </c>
      <c r="I263" s="7" t="s">
        <v>149</v>
      </c>
      <c r="J263" s="5">
        <v>50</v>
      </c>
      <c r="K263" s="6" t="s">
        <v>148</v>
      </c>
      <c r="L263" s="5"/>
      <c r="M263" s="5"/>
      <c r="N263" s="5"/>
      <c r="O263" s="5"/>
      <c r="P263" s="5"/>
      <c r="Q263" s="5"/>
      <c r="R263" s="5"/>
      <c r="S263" s="5"/>
      <c r="T263" s="5"/>
      <c r="U263" s="5"/>
      <c r="V263" s="5"/>
      <c r="W263" s="5"/>
      <c r="X263" s="5"/>
      <c r="Y263" s="5"/>
    </row>
    <row r="264" spans="1:25" s="2" customFormat="1" ht="300" x14ac:dyDescent="0.25">
      <c r="A264" s="4">
        <v>148</v>
      </c>
      <c r="B264" s="4"/>
      <c r="C264" s="4"/>
      <c r="D264" s="8" t="s">
        <v>147</v>
      </c>
      <c r="E264" s="8"/>
      <c r="F264" s="7" t="s">
        <v>144</v>
      </c>
      <c r="G264" s="7" t="s">
        <v>143</v>
      </c>
      <c r="H264" s="7" t="s">
        <v>142</v>
      </c>
      <c r="I264" s="7" t="s">
        <v>54</v>
      </c>
      <c r="J264" s="5">
        <v>100</v>
      </c>
      <c r="K264" s="6"/>
      <c r="L264" s="5"/>
      <c r="M264" s="5"/>
      <c r="N264" s="5"/>
      <c r="O264" s="5"/>
      <c r="P264" s="5"/>
      <c r="Q264" s="5"/>
      <c r="R264" s="5"/>
      <c r="S264" s="5"/>
      <c r="T264" s="5"/>
      <c r="U264" s="5"/>
      <c r="V264" s="5"/>
      <c r="W264" s="5"/>
      <c r="X264" s="5"/>
      <c r="Y264" s="5"/>
    </row>
    <row r="265" spans="1:25" s="2" customFormat="1" ht="300" x14ac:dyDescent="0.25">
      <c r="A265" s="4">
        <v>149</v>
      </c>
      <c r="B265" s="4"/>
      <c r="C265" s="4"/>
      <c r="D265" s="8" t="s">
        <v>146</v>
      </c>
      <c r="E265" s="8"/>
      <c r="F265" s="7" t="s">
        <v>144</v>
      </c>
      <c r="G265" s="7" t="s">
        <v>143</v>
      </c>
      <c r="H265" s="7" t="s">
        <v>142</v>
      </c>
      <c r="I265" s="7" t="s">
        <v>54</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145</v>
      </c>
      <c r="E266" s="8"/>
      <c r="F266" s="7" t="s">
        <v>144</v>
      </c>
      <c r="G266" s="7" t="s">
        <v>143</v>
      </c>
      <c r="H266" s="7" t="s">
        <v>142</v>
      </c>
      <c r="I266" s="7" t="s">
        <v>54</v>
      </c>
      <c r="J266" s="5">
        <v>50</v>
      </c>
      <c r="K266" s="6" t="s">
        <v>141</v>
      </c>
      <c r="L266" s="5"/>
      <c r="M266" s="5"/>
      <c r="N266" s="5"/>
      <c r="O266" s="5"/>
      <c r="P266" s="5"/>
      <c r="Q266" s="5"/>
      <c r="R266" s="5"/>
      <c r="S266" s="5"/>
      <c r="T266" s="5"/>
      <c r="U266" s="5"/>
      <c r="V266" s="5"/>
      <c r="W266" s="5"/>
      <c r="X266" s="5"/>
      <c r="Y266" s="5"/>
    </row>
    <row r="267" spans="1:25" s="16" customFormat="1" ht="34.5" x14ac:dyDescent="0.25">
      <c r="A267" s="19"/>
      <c r="B267" s="19"/>
      <c r="C267" s="20" t="s">
        <v>140</v>
      </c>
      <c r="D267" s="19"/>
      <c r="E267" s="19"/>
      <c r="F267" s="19" t="s">
        <v>139</v>
      </c>
      <c r="G267" s="19"/>
      <c r="H267" s="19"/>
      <c r="I267" s="19"/>
      <c r="J267" s="18">
        <f>AVERAGE(J268,J269,J273,J277,J280)</f>
        <v>31.666666666666668</v>
      </c>
      <c r="K267" s="17"/>
      <c r="L267" s="18"/>
      <c r="M267" s="17"/>
      <c r="N267" s="18"/>
      <c r="O267" s="17"/>
      <c r="P267" s="18"/>
      <c r="Q267" s="17"/>
      <c r="R267" s="18"/>
      <c r="S267" s="17"/>
      <c r="T267" s="18"/>
      <c r="U267" s="17"/>
      <c r="V267" s="18"/>
      <c r="W267" s="17"/>
      <c r="X267" s="18"/>
      <c r="Y267" s="17"/>
    </row>
    <row r="268" spans="1:25" s="2" customFormat="1" ht="146.25" x14ac:dyDescent="0.25">
      <c r="A268" s="4">
        <v>151</v>
      </c>
      <c r="B268" s="4"/>
      <c r="C268" s="4"/>
      <c r="D268" s="8" t="s">
        <v>138</v>
      </c>
      <c r="E268" s="8"/>
      <c r="F268" s="7" t="s">
        <v>137</v>
      </c>
      <c r="G268" s="7" t="s">
        <v>15</v>
      </c>
      <c r="H268" s="7" t="s">
        <v>136</v>
      </c>
      <c r="I268" s="7" t="s">
        <v>54</v>
      </c>
      <c r="J268" s="5">
        <v>0</v>
      </c>
      <c r="K268" s="6" t="s">
        <v>135</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134</v>
      </c>
      <c r="E269" s="21"/>
      <c r="F269" s="21" t="s">
        <v>133</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90" x14ac:dyDescent="0.25">
      <c r="A270" s="4" t="s">
        <v>132</v>
      </c>
      <c r="B270" s="4"/>
      <c r="C270" s="4"/>
      <c r="D270" s="4"/>
      <c r="E270" s="8" t="s">
        <v>123</v>
      </c>
      <c r="F270" s="7" t="s">
        <v>122</v>
      </c>
      <c r="G270" s="7" t="s">
        <v>121</v>
      </c>
      <c r="H270" s="7" t="s">
        <v>64</v>
      </c>
      <c r="I270" s="7" t="s">
        <v>42</v>
      </c>
      <c r="J270" s="5">
        <v>100</v>
      </c>
      <c r="K270" s="6" t="s">
        <v>131</v>
      </c>
      <c r="L270" s="5"/>
      <c r="M270" s="5"/>
      <c r="N270" s="5"/>
      <c r="O270" s="5"/>
      <c r="P270" s="5"/>
      <c r="Q270" s="5"/>
      <c r="R270" s="5"/>
      <c r="S270" s="5"/>
      <c r="T270" s="5"/>
      <c r="U270" s="5"/>
      <c r="V270" s="5"/>
      <c r="W270" s="5"/>
      <c r="X270" s="5"/>
      <c r="Y270" s="5"/>
    </row>
    <row r="271" spans="1:25" s="2" customFormat="1" ht="120" x14ac:dyDescent="0.25">
      <c r="A271" s="4" t="s">
        <v>130</v>
      </c>
      <c r="B271" s="4"/>
      <c r="C271" s="4"/>
      <c r="D271" s="4"/>
      <c r="E271" s="8" t="s">
        <v>118</v>
      </c>
      <c r="F271" s="7" t="s">
        <v>129</v>
      </c>
      <c r="G271" s="7" t="s">
        <v>116</v>
      </c>
      <c r="H271" s="7" t="s">
        <v>115</v>
      </c>
      <c r="I271" s="7" t="s">
        <v>114</v>
      </c>
      <c r="J271" s="5">
        <v>50</v>
      </c>
      <c r="K271" s="6" t="s">
        <v>113</v>
      </c>
      <c r="L271" s="5"/>
      <c r="M271" s="5"/>
      <c r="N271" s="5"/>
      <c r="O271" s="5"/>
      <c r="P271" s="5"/>
      <c r="Q271" s="5"/>
      <c r="R271" s="5"/>
      <c r="S271" s="5"/>
      <c r="T271" s="5"/>
      <c r="U271" s="5"/>
      <c r="V271" s="5"/>
      <c r="W271" s="5"/>
      <c r="X271" s="5"/>
      <c r="Y271" s="5"/>
    </row>
    <row r="272" spans="1:25" s="2" customFormat="1" ht="135" x14ac:dyDescent="0.25">
      <c r="A272" s="4" t="s">
        <v>128</v>
      </c>
      <c r="B272" s="4"/>
      <c r="C272" s="4"/>
      <c r="D272" s="4"/>
      <c r="E272" s="8" t="s">
        <v>111</v>
      </c>
      <c r="F272" s="7" t="s">
        <v>127</v>
      </c>
      <c r="G272" s="7" t="s">
        <v>98</v>
      </c>
      <c r="H272" s="7" t="s">
        <v>97</v>
      </c>
      <c r="I272" s="7" t="s">
        <v>64</v>
      </c>
      <c r="J272" s="5">
        <v>50</v>
      </c>
      <c r="K272" s="6" t="s">
        <v>126</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125</v>
      </c>
      <c r="E273" s="21"/>
      <c r="F273" s="21" t="s">
        <v>125</v>
      </c>
      <c r="G273" s="12"/>
      <c r="H273" s="12"/>
      <c r="I273" s="12"/>
      <c r="J273" s="11">
        <f>AVERAGE(J274:J276)</f>
        <v>66.666666666666671</v>
      </c>
      <c r="K273" s="10"/>
      <c r="L273" s="11"/>
      <c r="M273" s="10"/>
      <c r="N273" s="11"/>
      <c r="O273" s="10"/>
      <c r="P273" s="11"/>
      <c r="Q273" s="10"/>
      <c r="R273" s="11"/>
      <c r="S273" s="10"/>
      <c r="T273" s="11"/>
      <c r="U273" s="10"/>
      <c r="V273" s="11"/>
      <c r="W273" s="10"/>
      <c r="X273" s="11"/>
      <c r="Y273" s="10"/>
    </row>
    <row r="274" spans="1:25" s="2" customFormat="1" ht="326.25" x14ac:dyDescent="0.25">
      <c r="A274" s="4" t="s">
        <v>124</v>
      </c>
      <c r="B274" s="4"/>
      <c r="C274" s="4"/>
      <c r="D274" s="4"/>
      <c r="E274" s="8" t="s">
        <v>123</v>
      </c>
      <c r="F274" s="7" t="s">
        <v>122</v>
      </c>
      <c r="G274" s="7" t="s">
        <v>121</v>
      </c>
      <c r="H274" s="7" t="s">
        <v>64</v>
      </c>
      <c r="I274" s="7" t="s">
        <v>42</v>
      </c>
      <c r="J274" s="5">
        <v>100</v>
      </c>
      <c r="K274" s="6" t="s">
        <v>120</v>
      </c>
      <c r="L274" s="5"/>
      <c r="M274" s="5"/>
      <c r="N274" s="5"/>
      <c r="O274" s="5"/>
      <c r="P274" s="5"/>
      <c r="Q274" s="5"/>
      <c r="R274" s="5"/>
      <c r="S274" s="5"/>
      <c r="T274" s="5"/>
      <c r="U274" s="5"/>
      <c r="V274" s="5"/>
      <c r="W274" s="5"/>
      <c r="X274" s="5"/>
      <c r="Y274" s="5"/>
    </row>
    <row r="275" spans="1:25" s="2" customFormat="1" ht="105" x14ac:dyDescent="0.25">
      <c r="A275" s="4" t="s">
        <v>119</v>
      </c>
      <c r="B275" s="4"/>
      <c r="C275" s="4"/>
      <c r="D275" s="4"/>
      <c r="E275" s="8" t="s">
        <v>118</v>
      </c>
      <c r="F275" s="7" t="s">
        <v>117</v>
      </c>
      <c r="G275" s="7" t="s">
        <v>116</v>
      </c>
      <c r="H275" s="7" t="s">
        <v>115</v>
      </c>
      <c r="I275" s="7" t="s">
        <v>114</v>
      </c>
      <c r="J275" s="5">
        <v>50</v>
      </c>
      <c r="K275" s="6" t="s">
        <v>113</v>
      </c>
      <c r="L275" s="5"/>
      <c r="M275" s="5"/>
      <c r="N275" s="5"/>
      <c r="O275" s="5"/>
      <c r="P275" s="5"/>
      <c r="Q275" s="5"/>
      <c r="R275" s="5"/>
      <c r="S275" s="5"/>
      <c r="T275" s="5"/>
      <c r="U275" s="5"/>
      <c r="V275" s="5"/>
      <c r="W275" s="5"/>
      <c r="X275" s="5"/>
      <c r="Y275" s="5"/>
    </row>
    <row r="276" spans="1:25" s="2" customFormat="1" ht="135" x14ac:dyDescent="0.25">
      <c r="A276" s="4" t="s">
        <v>112</v>
      </c>
      <c r="B276" s="4"/>
      <c r="C276" s="4"/>
      <c r="D276" s="4"/>
      <c r="E276" s="8" t="s">
        <v>111</v>
      </c>
      <c r="F276" s="7" t="s">
        <v>110</v>
      </c>
      <c r="G276" s="7" t="s">
        <v>98</v>
      </c>
      <c r="H276" s="7" t="s">
        <v>97</v>
      </c>
      <c r="I276" s="7" t="s">
        <v>64</v>
      </c>
      <c r="J276" s="5">
        <v>50</v>
      </c>
      <c r="K276" s="6" t="s">
        <v>109</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108</v>
      </c>
      <c r="E277" s="23"/>
      <c r="F277" s="21" t="s">
        <v>105</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45" x14ac:dyDescent="0.25">
      <c r="A278" s="4" t="s">
        <v>107</v>
      </c>
      <c r="B278" s="4"/>
      <c r="C278" s="4"/>
      <c r="D278" s="4"/>
      <c r="E278" s="8" t="s">
        <v>106</v>
      </c>
      <c r="F278" s="7" t="s">
        <v>105</v>
      </c>
      <c r="G278" s="7" t="s">
        <v>104</v>
      </c>
      <c r="H278" s="7" t="s">
        <v>103</v>
      </c>
      <c r="I278" s="7" t="s">
        <v>102</v>
      </c>
      <c r="J278" s="5">
        <v>0</v>
      </c>
      <c r="K278" s="6"/>
      <c r="L278" s="5"/>
      <c r="M278" s="5"/>
      <c r="N278" s="5"/>
      <c r="O278" s="5"/>
      <c r="P278" s="5"/>
      <c r="Q278" s="5"/>
      <c r="R278" s="5"/>
      <c r="S278" s="5"/>
      <c r="T278" s="5"/>
      <c r="U278" s="5"/>
      <c r="V278" s="5"/>
      <c r="W278" s="5"/>
      <c r="X278" s="5"/>
      <c r="Y278" s="5"/>
    </row>
    <row r="279" spans="1:25" s="2" customFormat="1" ht="135" x14ac:dyDescent="0.25">
      <c r="A279" s="4" t="s">
        <v>101</v>
      </c>
      <c r="B279" s="4"/>
      <c r="C279" s="4"/>
      <c r="D279" s="4"/>
      <c r="E279" s="8" t="s">
        <v>100</v>
      </c>
      <c r="F279" s="7" t="s">
        <v>99</v>
      </c>
      <c r="G279" s="7" t="s">
        <v>98</v>
      </c>
      <c r="H279" s="7" t="s">
        <v>97</v>
      </c>
      <c r="I279" s="7" t="s">
        <v>64</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96</v>
      </c>
      <c r="E280" s="22"/>
      <c r="F280" s="21" t="s">
        <v>96</v>
      </c>
      <c r="G280" s="12"/>
      <c r="H280" s="12"/>
      <c r="I280" s="12"/>
      <c r="J280" s="11">
        <f>AVERAGE(J281:J282)</f>
        <v>25</v>
      </c>
      <c r="K280" s="10"/>
      <c r="L280" s="11"/>
      <c r="M280" s="10"/>
      <c r="N280" s="11"/>
      <c r="O280" s="10"/>
      <c r="P280" s="11"/>
      <c r="Q280" s="10"/>
      <c r="R280" s="11"/>
      <c r="S280" s="10"/>
      <c r="T280" s="11"/>
      <c r="U280" s="10"/>
      <c r="V280" s="11"/>
      <c r="W280" s="10"/>
      <c r="X280" s="11"/>
      <c r="Y280" s="10"/>
    </row>
    <row r="281" spans="1:25" s="2" customFormat="1" ht="90" x14ac:dyDescent="0.25">
      <c r="A281" s="4" t="s">
        <v>95</v>
      </c>
      <c r="B281" s="4"/>
      <c r="C281" s="4"/>
      <c r="D281" s="4"/>
      <c r="E281" s="8" t="s">
        <v>94</v>
      </c>
      <c r="F281" s="7" t="s">
        <v>93</v>
      </c>
      <c r="G281" s="7" t="s">
        <v>92</v>
      </c>
      <c r="H281" s="7" t="s">
        <v>91</v>
      </c>
      <c r="I281" s="7" t="s">
        <v>90</v>
      </c>
      <c r="J281" s="5">
        <v>50</v>
      </c>
      <c r="K281" s="6"/>
      <c r="L281" s="5"/>
      <c r="M281" s="5"/>
      <c r="N281" s="5"/>
      <c r="O281" s="5"/>
      <c r="P281" s="5"/>
      <c r="Q281" s="5"/>
      <c r="R281" s="5"/>
      <c r="S281" s="5"/>
      <c r="T281" s="5"/>
      <c r="U281" s="5"/>
      <c r="V281" s="5"/>
      <c r="W281" s="5"/>
      <c r="X281" s="5"/>
      <c r="Y281" s="5"/>
    </row>
    <row r="282" spans="1:25" s="2" customFormat="1" ht="105" x14ac:dyDescent="0.25">
      <c r="A282" s="4" t="s">
        <v>89</v>
      </c>
      <c r="B282" s="4"/>
      <c r="C282" s="4"/>
      <c r="D282" s="4"/>
      <c r="E282" s="8" t="s">
        <v>88</v>
      </c>
      <c r="F282" s="7" t="s">
        <v>87</v>
      </c>
      <c r="G282" s="7" t="s">
        <v>86</v>
      </c>
      <c r="H282" s="7" t="s">
        <v>85</v>
      </c>
      <c r="I282" s="7" t="s">
        <v>84</v>
      </c>
      <c r="J282" s="5">
        <v>0</v>
      </c>
      <c r="K282" s="6"/>
      <c r="L282" s="5"/>
      <c r="M282" s="5"/>
      <c r="N282" s="5"/>
      <c r="O282" s="5"/>
      <c r="P282" s="5"/>
      <c r="Q282" s="5"/>
      <c r="R282" s="5"/>
      <c r="S282" s="5"/>
      <c r="T282" s="5"/>
      <c r="U282" s="5"/>
      <c r="V282" s="5"/>
      <c r="W282" s="5"/>
      <c r="X282" s="5"/>
      <c r="Y282" s="5"/>
    </row>
    <row r="283" spans="1:25" s="16" customFormat="1" ht="45" x14ac:dyDescent="0.25">
      <c r="A283" s="19"/>
      <c r="B283" s="19"/>
      <c r="C283" s="20" t="s">
        <v>83</v>
      </c>
      <c r="D283" s="19"/>
      <c r="E283" s="19"/>
      <c r="F283" s="19" t="s">
        <v>82</v>
      </c>
      <c r="G283" s="19"/>
      <c r="H283" s="19"/>
      <c r="I283" s="19"/>
      <c r="J283" s="18">
        <f>AVERAGE(J284,J287,J288,J289,J290,J291)</f>
        <v>4.166666666666667</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81</v>
      </c>
      <c r="E284" s="14"/>
      <c r="F284" s="13" t="s">
        <v>81</v>
      </c>
      <c r="G284" s="12"/>
      <c r="H284" s="12"/>
      <c r="I284" s="12"/>
      <c r="J284" s="11">
        <f>AVERAGE(J285:J286)</f>
        <v>25</v>
      </c>
      <c r="K284" s="10"/>
      <c r="L284" s="11"/>
      <c r="M284" s="10"/>
      <c r="N284" s="11"/>
      <c r="O284" s="10"/>
      <c r="P284" s="11"/>
      <c r="Q284" s="10"/>
      <c r="R284" s="11"/>
      <c r="S284" s="10"/>
      <c r="T284" s="11"/>
      <c r="U284" s="10"/>
      <c r="V284" s="11"/>
      <c r="W284" s="10"/>
      <c r="X284" s="11"/>
      <c r="Y284" s="10"/>
    </row>
    <row r="285" spans="1:25" s="2" customFormat="1" ht="75" x14ac:dyDescent="0.25">
      <c r="A285" s="4" t="s">
        <v>80</v>
      </c>
      <c r="B285" s="4"/>
      <c r="C285" s="4"/>
      <c r="D285" s="4"/>
      <c r="E285" s="8" t="s">
        <v>79</v>
      </c>
      <c r="F285" s="7" t="s">
        <v>78</v>
      </c>
      <c r="G285" s="7" t="s">
        <v>77</v>
      </c>
      <c r="H285" s="7" t="s">
        <v>76</v>
      </c>
      <c r="I285" s="7" t="s">
        <v>75</v>
      </c>
      <c r="J285" s="5">
        <v>0</v>
      </c>
      <c r="K285" s="6" t="s">
        <v>74</v>
      </c>
      <c r="L285" s="5"/>
      <c r="M285" s="5"/>
      <c r="N285" s="5"/>
      <c r="O285" s="5"/>
      <c r="P285" s="5"/>
      <c r="Q285" s="5"/>
      <c r="R285" s="5"/>
      <c r="S285" s="5"/>
      <c r="T285" s="5"/>
      <c r="U285" s="5"/>
      <c r="V285" s="5"/>
      <c r="W285" s="5"/>
      <c r="X285" s="5"/>
      <c r="Y285" s="5"/>
    </row>
    <row r="286" spans="1:25" s="2" customFormat="1" ht="135" x14ac:dyDescent="0.25">
      <c r="A286" s="4" t="s">
        <v>73</v>
      </c>
      <c r="B286" s="4"/>
      <c r="C286" s="4"/>
      <c r="D286" s="4"/>
      <c r="E286" s="8" t="s">
        <v>72</v>
      </c>
      <c r="F286" s="7" t="s">
        <v>71</v>
      </c>
      <c r="G286" s="7" t="s">
        <v>70</v>
      </c>
      <c r="H286" s="7" t="s">
        <v>69</v>
      </c>
      <c r="I286" s="7" t="s">
        <v>68</v>
      </c>
      <c r="J286" s="5">
        <v>50</v>
      </c>
      <c r="K286" s="6" t="s">
        <v>67</v>
      </c>
      <c r="L286" s="5"/>
      <c r="M286" s="5"/>
      <c r="N286" s="5"/>
      <c r="O286" s="5"/>
      <c r="P286" s="5"/>
      <c r="Q286" s="5"/>
      <c r="R286" s="5"/>
      <c r="S286" s="5"/>
      <c r="T286" s="5"/>
      <c r="U286" s="5"/>
      <c r="V286" s="5"/>
      <c r="W286" s="5"/>
      <c r="X286" s="5"/>
      <c r="Y286" s="5"/>
    </row>
    <row r="287" spans="1:25" s="2" customFormat="1" ht="225" x14ac:dyDescent="0.25">
      <c r="A287" s="4">
        <v>157</v>
      </c>
      <c r="B287" s="4"/>
      <c r="C287" s="4"/>
      <c r="D287" s="8" t="s">
        <v>66</v>
      </c>
      <c r="E287" s="8"/>
      <c r="F287" s="7" t="s">
        <v>65</v>
      </c>
      <c r="G287" s="7" t="s">
        <v>15</v>
      </c>
      <c r="H287" s="7" t="s">
        <v>64</v>
      </c>
      <c r="I287" s="7" t="s">
        <v>54</v>
      </c>
      <c r="J287" s="5">
        <v>0</v>
      </c>
      <c r="K287" s="6"/>
      <c r="L287" s="5"/>
      <c r="M287" s="5"/>
      <c r="N287" s="5"/>
      <c r="O287" s="5"/>
      <c r="P287" s="5"/>
      <c r="Q287" s="5"/>
      <c r="R287" s="5"/>
      <c r="S287" s="5"/>
      <c r="T287" s="5"/>
      <c r="U287" s="5"/>
      <c r="V287" s="5"/>
      <c r="W287" s="5"/>
      <c r="X287" s="5"/>
      <c r="Y287" s="5"/>
    </row>
    <row r="288" spans="1:25" s="2" customFormat="1" ht="120" x14ac:dyDescent="0.25">
      <c r="A288" s="4">
        <v>158</v>
      </c>
      <c r="B288" s="4"/>
      <c r="C288" s="4"/>
      <c r="D288" s="8" t="s">
        <v>63</v>
      </c>
      <c r="E288" s="8"/>
      <c r="F288" s="7" t="s">
        <v>62</v>
      </c>
      <c r="G288" s="7" t="s">
        <v>56</v>
      </c>
      <c r="H288" s="7" t="s">
        <v>55</v>
      </c>
      <c r="I288" s="7" t="s">
        <v>54</v>
      </c>
      <c r="J288" s="5">
        <v>0</v>
      </c>
      <c r="K288" s="6"/>
      <c r="L288" s="5"/>
      <c r="M288" s="5"/>
      <c r="N288" s="5"/>
      <c r="O288" s="5"/>
      <c r="P288" s="5"/>
      <c r="Q288" s="5"/>
      <c r="R288" s="5"/>
      <c r="S288" s="5"/>
      <c r="T288" s="5"/>
      <c r="U288" s="5"/>
      <c r="V288" s="5"/>
      <c r="W288" s="5"/>
      <c r="X288" s="5"/>
      <c r="Y288" s="5"/>
    </row>
    <row r="289" spans="1:25" s="2" customFormat="1" ht="330" x14ac:dyDescent="0.25">
      <c r="A289" s="4">
        <v>159</v>
      </c>
      <c r="B289" s="4"/>
      <c r="C289" s="4"/>
      <c r="D289" s="8" t="s">
        <v>61</v>
      </c>
      <c r="E289" s="8"/>
      <c r="F289" s="7" t="s">
        <v>60</v>
      </c>
      <c r="G289" s="7" t="s">
        <v>59</v>
      </c>
      <c r="H289" s="7" t="s">
        <v>30</v>
      </c>
      <c r="I289" s="7" t="s">
        <v>42</v>
      </c>
      <c r="J289" s="5">
        <v>0</v>
      </c>
      <c r="K289" s="6"/>
      <c r="L289" s="5"/>
      <c r="M289" s="5"/>
      <c r="N289" s="5"/>
      <c r="O289" s="5"/>
      <c r="P289" s="5"/>
      <c r="Q289" s="5"/>
      <c r="R289" s="5"/>
      <c r="S289" s="5"/>
      <c r="T289" s="5"/>
      <c r="U289" s="5"/>
      <c r="V289" s="5"/>
      <c r="W289" s="5"/>
      <c r="X289" s="5"/>
      <c r="Y289" s="5"/>
    </row>
    <row r="290" spans="1:25" s="2" customFormat="1" ht="165" x14ac:dyDescent="0.25">
      <c r="A290" s="4">
        <v>160</v>
      </c>
      <c r="B290" s="4"/>
      <c r="C290" s="4"/>
      <c r="D290" s="8" t="s">
        <v>58</v>
      </c>
      <c r="E290" s="8"/>
      <c r="F290" s="7" t="s">
        <v>57</v>
      </c>
      <c r="G290" s="7" t="s">
        <v>56</v>
      </c>
      <c r="H290" s="7" t="s">
        <v>55</v>
      </c>
      <c r="I290" s="7" t="s">
        <v>54</v>
      </c>
      <c r="J290" s="5">
        <v>0</v>
      </c>
      <c r="K290" s="6"/>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53</v>
      </c>
      <c r="E291" s="14"/>
      <c r="F291" s="13" t="s">
        <v>53</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52</v>
      </c>
      <c r="B292" s="4"/>
      <c r="C292" s="4"/>
      <c r="D292" s="4"/>
      <c r="E292" s="8" t="s">
        <v>51</v>
      </c>
      <c r="F292" s="7" t="s">
        <v>50</v>
      </c>
      <c r="G292" s="7" t="s">
        <v>49</v>
      </c>
      <c r="H292" s="7" t="s">
        <v>48</v>
      </c>
      <c r="I292" s="7" t="s">
        <v>47</v>
      </c>
      <c r="J292" s="5">
        <v>0</v>
      </c>
      <c r="K292" s="6"/>
      <c r="L292" s="5"/>
      <c r="M292" s="5"/>
      <c r="N292" s="5"/>
      <c r="O292" s="5"/>
      <c r="P292" s="5"/>
      <c r="Q292" s="5"/>
      <c r="R292" s="5"/>
      <c r="S292" s="5"/>
      <c r="T292" s="5"/>
      <c r="U292" s="5"/>
      <c r="V292" s="5"/>
      <c r="W292" s="5"/>
      <c r="X292" s="5"/>
      <c r="Y292" s="5"/>
    </row>
    <row r="293" spans="1:25" s="2" customFormat="1" ht="225" x14ac:dyDescent="0.25">
      <c r="A293" s="4" t="s">
        <v>46</v>
      </c>
      <c r="B293" s="4"/>
      <c r="C293" s="4"/>
      <c r="D293" s="4"/>
      <c r="E293" s="8" t="s">
        <v>45</v>
      </c>
      <c r="F293" s="7" t="s">
        <v>44</v>
      </c>
      <c r="G293" s="7" t="s">
        <v>43</v>
      </c>
      <c r="H293" s="7" t="s">
        <v>30</v>
      </c>
      <c r="I293" s="7" t="s">
        <v>42</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41</v>
      </c>
      <c r="D294" s="19"/>
      <c r="E294" s="19"/>
      <c r="F294" s="19" t="s">
        <v>40</v>
      </c>
      <c r="G294" s="19"/>
      <c r="H294" s="19"/>
      <c r="I294" s="19"/>
      <c r="J294" s="18">
        <f>AVERAGE(J295:J300)</f>
        <v>20.833333333333332</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25" x14ac:dyDescent="0.25">
      <c r="A295" s="4">
        <v>162</v>
      </c>
      <c r="B295" s="4"/>
      <c r="C295" s="4"/>
      <c r="D295" s="8" t="s">
        <v>39</v>
      </c>
      <c r="E295" s="8"/>
      <c r="F295" s="7" t="s">
        <v>38</v>
      </c>
      <c r="G295" s="7" t="s">
        <v>37</v>
      </c>
      <c r="H295" s="7" t="s">
        <v>36</v>
      </c>
      <c r="I295" s="7" t="s">
        <v>35</v>
      </c>
      <c r="J295" s="5">
        <v>0</v>
      </c>
      <c r="K295" s="6" t="s">
        <v>34</v>
      </c>
      <c r="L295" s="5"/>
      <c r="M295" s="5"/>
      <c r="N295" s="5"/>
      <c r="O295" s="5"/>
      <c r="P295" s="5"/>
      <c r="Q295" s="5"/>
      <c r="R295" s="5"/>
      <c r="S295" s="5"/>
      <c r="T295" s="5"/>
      <c r="U295" s="5"/>
      <c r="V295" s="5"/>
      <c r="W295" s="5"/>
      <c r="X295" s="5"/>
      <c r="Y295" s="5"/>
    </row>
    <row r="296" spans="1:25" s="2" customFormat="1" ht="240" x14ac:dyDescent="0.25">
      <c r="A296" s="4">
        <v>163</v>
      </c>
      <c r="B296" s="4"/>
      <c r="C296" s="4"/>
      <c r="D296" s="8" t="s">
        <v>33</v>
      </c>
      <c r="E296" s="8"/>
      <c r="F296" s="7" t="s">
        <v>32</v>
      </c>
      <c r="G296" s="7" t="s">
        <v>31</v>
      </c>
      <c r="H296" s="7" t="s">
        <v>30</v>
      </c>
      <c r="I296" s="7" t="s">
        <v>29</v>
      </c>
      <c r="J296" s="5">
        <v>50</v>
      </c>
      <c r="K296" s="6" t="s">
        <v>28</v>
      </c>
      <c r="L296" s="5"/>
      <c r="M296" s="5"/>
      <c r="N296" s="5"/>
      <c r="O296" s="5"/>
      <c r="P296" s="5"/>
      <c r="Q296" s="5"/>
      <c r="R296" s="5"/>
      <c r="S296" s="5"/>
      <c r="T296" s="5"/>
      <c r="U296" s="5"/>
      <c r="V296" s="5"/>
      <c r="W296" s="5"/>
      <c r="X296" s="5"/>
      <c r="Y296" s="5"/>
    </row>
    <row r="297" spans="1:25" s="2" customFormat="1" ht="90" x14ac:dyDescent="0.25">
      <c r="A297" s="4">
        <v>164</v>
      </c>
      <c r="B297" s="4"/>
      <c r="C297" s="4"/>
      <c r="D297" s="8" t="s">
        <v>27</v>
      </c>
      <c r="E297" s="8"/>
      <c r="F297" s="7" t="s">
        <v>26</v>
      </c>
      <c r="G297" s="7" t="s">
        <v>25</v>
      </c>
      <c r="H297" s="7" t="s">
        <v>24</v>
      </c>
      <c r="I297" s="7" t="s">
        <v>23</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22</v>
      </c>
      <c r="E298" s="8"/>
      <c r="F298" s="7" t="s">
        <v>21</v>
      </c>
      <c r="G298" s="7" t="s">
        <v>20</v>
      </c>
      <c r="H298" s="7" t="s">
        <v>19</v>
      </c>
      <c r="I298" s="7" t="s">
        <v>18</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50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25</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50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2015-06-04T11:50:25Z</dcterms:created>
  <dcterms:modified xsi:type="dcterms:W3CDTF">2015-06-04T13:34:15Z</dcterms:modified>
</cp:coreProperties>
</file>