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SK"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P74" i="1"/>
  <c r="P73" i="1" s="1"/>
  <c r="R74" i="1"/>
  <c r="N81" i="1"/>
  <c r="P81" i="1"/>
  <c r="J83" i="1"/>
  <c r="J81" i="1" s="1"/>
  <c r="L83" i="1"/>
  <c r="L81" i="1" s="1"/>
  <c r="N83" i="1"/>
  <c r="P83" i="1"/>
  <c r="R83" i="1"/>
  <c r="R81" i="1" s="1"/>
  <c r="T83" i="1"/>
  <c r="T81" i="1" s="1"/>
  <c r="J91" i="1"/>
  <c r="J90" i="1" s="1"/>
  <c r="L91" i="1"/>
  <c r="L90" i="1" s="1"/>
  <c r="N91" i="1"/>
  <c r="P91" i="1"/>
  <c r="R91" i="1"/>
  <c r="R90" i="1" s="1"/>
  <c r="T91" i="1"/>
  <c r="T90" i="1" s="1"/>
  <c r="J94" i="1"/>
  <c r="L94" i="1"/>
  <c r="N94" i="1"/>
  <c r="N90" i="1" s="1"/>
  <c r="P94" i="1"/>
  <c r="P90" i="1" s="1"/>
  <c r="R94" i="1"/>
  <c r="J100" i="1"/>
  <c r="L100" i="1"/>
  <c r="N100" i="1"/>
  <c r="P100" i="1"/>
  <c r="R100" i="1"/>
  <c r="T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2" i="1"/>
  <c r="L122" i="1"/>
  <c r="N122" i="1"/>
  <c r="P122" i="1"/>
  <c r="R122" i="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6" i="1"/>
  <c r="R186" i="1"/>
  <c r="J187" i="1"/>
  <c r="L187" i="1"/>
  <c r="L186" i="1" s="1"/>
  <c r="N187" i="1"/>
  <c r="N186" i="1" s="1"/>
  <c r="P187" i="1"/>
  <c r="P186" i="1" s="1"/>
  <c r="R187" i="1"/>
  <c r="T187" i="1"/>
  <c r="T186" i="1" s="1"/>
  <c r="V187" i="1"/>
  <c r="V186" i="1" s="1"/>
  <c r="X187" i="1"/>
  <c r="X186" i="1" s="1"/>
  <c r="J193" i="1"/>
  <c r="L193" i="1"/>
  <c r="N193" i="1"/>
  <c r="P193" i="1"/>
  <c r="R193" i="1"/>
  <c r="T193" i="1"/>
  <c r="V193" i="1"/>
  <c r="X193" i="1"/>
  <c r="R203" i="1"/>
  <c r="J208" i="1"/>
  <c r="J203" i="1" s="1"/>
  <c r="L208" i="1"/>
  <c r="L203" i="1" s="1"/>
  <c r="N208" i="1"/>
  <c r="N203" i="1" s="1"/>
  <c r="P208" i="1"/>
  <c r="P203" i="1" s="1"/>
  <c r="R208" i="1"/>
  <c r="T208" i="1"/>
  <c r="T203" i="1" s="1"/>
  <c r="V208" i="1"/>
  <c r="V203" i="1" s="1"/>
  <c r="X208" i="1"/>
  <c r="X203" i="1" s="1"/>
  <c r="J212" i="1"/>
  <c r="R212" i="1"/>
  <c r="J213" i="1"/>
  <c r="L213" i="1"/>
  <c r="L212" i="1" s="1"/>
  <c r="N213" i="1"/>
  <c r="N212" i="1" s="1"/>
  <c r="P213" i="1"/>
  <c r="P212" i="1" s="1"/>
  <c r="R213" i="1"/>
  <c r="T213" i="1"/>
  <c r="T212" i="1" s="1"/>
  <c r="V213" i="1"/>
  <c r="V212" i="1" s="1"/>
  <c r="X213" i="1"/>
  <c r="X212" i="1" s="1"/>
  <c r="R217" i="1"/>
  <c r="J218" i="1"/>
  <c r="J217" i="1" s="1"/>
  <c r="L218" i="1"/>
  <c r="L217" i="1" s="1"/>
  <c r="N218" i="1"/>
  <c r="N217" i="1" s="1"/>
  <c r="P218" i="1"/>
  <c r="P217" i="1" s="1"/>
  <c r="R218" i="1"/>
  <c r="T218" i="1"/>
  <c r="T217" i="1" s="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R252" i="1"/>
  <c r="J256" i="1"/>
  <c r="R256" i="1"/>
  <c r="R251" i="1" s="1"/>
  <c r="R250" i="1" s="1"/>
  <c r="J260" i="1"/>
  <c r="L260" i="1"/>
  <c r="L256" i="1" s="1"/>
  <c r="N260" i="1"/>
  <c r="N256" i="1" s="1"/>
  <c r="P260" i="1"/>
  <c r="P256" i="1" s="1"/>
  <c r="R260" i="1"/>
  <c r="T260" i="1"/>
  <c r="T256" i="1" s="1"/>
  <c r="V260" i="1"/>
  <c r="V256" i="1" s="1"/>
  <c r="X260" i="1"/>
  <c r="X256" i="1" s="1"/>
  <c r="J269" i="1"/>
  <c r="J273" i="1"/>
  <c r="J277" i="1"/>
  <c r="J280" i="1"/>
  <c r="J267" i="1" s="1"/>
  <c r="N283" i="1"/>
  <c r="P283" i="1"/>
  <c r="V283" i="1"/>
  <c r="X283" i="1"/>
  <c r="J284" i="1"/>
  <c r="J283" i="1" s="1"/>
  <c r="J291" i="1"/>
  <c r="L294" i="1"/>
  <c r="L283" i="1" s="1"/>
  <c r="N294" i="1"/>
  <c r="P294" i="1"/>
  <c r="R294" i="1"/>
  <c r="R283" i="1" s="1"/>
  <c r="T294" i="1"/>
  <c r="T283" i="1" s="1"/>
  <c r="V294" i="1"/>
  <c r="X294" i="1"/>
  <c r="J300" i="1"/>
  <c r="J294" i="1" s="1"/>
  <c r="J250" i="1" l="1"/>
  <c r="L251" i="1"/>
  <c r="L250" i="1" s="1"/>
  <c r="L252" i="1"/>
  <c r="T176" i="1"/>
  <c r="L176" i="1"/>
  <c r="T146" i="1"/>
  <c r="T4" i="1" s="1"/>
  <c r="L146" i="1"/>
  <c r="T106" i="1"/>
  <c r="L106" i="1"/>
  <c r="X30" i="1"/>
  <c r="X4" i="1" s="1"/>
  <c r="P30" i="1"/>
  <c r="R176" i="1"/>
  <c r="J176" i="1"/>
  <c r="R146" i="1"/>
  <c r="J146" i="1"/>
  <c r="R106" i="1"/>
  <c r="J106" i="1"/>
  <c r="N73" i="1"/>
  <c r="V30" i="1"/>
  <c r="V4" i="1" s="1"/>
  <c r="N30" i="1"/>
  <c r="N2" i="1"/>
  <c r="T251" i="1"/>
  <c r="T250" i="1" s="1"/>
  <c r="T252" i="1"/>
  <c r="X251" i="1"/>
  <c r="X250" i="1" s="1"/>
  <c r="X252" i="1"/>
  <c r="P251" i="1"/>
  <c r="P250" i="1" s="1"/>
  <c r="P252" i="1"/>
  <c r="X176" i="1"/>
  <c r="P176" i="1"/>
  <c r="X146" i="1"/>
  <c r="P146" i="1"/>
  <c r="X106" i="1"/>
  <c r="P106" i="1"/>
  <c r="P2" i="1" s="1"/>
  <c r="T30" i="1"/>
  <c r="L30" i="1"/>
  <c r="L4" i="1" s="1"/>
  <c r="V251" i="1"/>
  <c r="V250" i="1" s="1"/>
  <c r="V252" i="1"/>
  <c r="N251" i="1"/>
  <c r="N250" i="1" s="1"/>
  <c r="N252" i="1"/>
  <c r="V176" i="1"/>
  <c r="N176" i="1"/>
  <c r="V146" i="1"/>
  <c r="N146" i="1"/>
  <c r="V106" i="1"/>
  <c r="N106" i="1"/>
  <c r="N4" i="1" s="1"/>
  <c r="L73" i="1"/>
  <c r="L2" i="1" s="1"/>
  <c r="R73" i="1"/>
  <c r="J73" i="1"/>
  <c r="R30" i="1"/>
  <c r="R2" i="1" s="1"/>
  <c r="J30" i="1"/>
  <c r="J3" i="1" s="1"/>
  <c r="J4" i="1"/>
  <c r="P4" i="1" l="1"/>
  <c r="J2" i="1"/>
  <c r="R4" i="1"/>
</calcChain>
</file>

<file path=xl/sharedStrings.xml><?xml version="1.0" encoding="utf-8"?>
<sst xmlns="http://schemas.openxmlformats.org/spreadsheetml/2006/main" count="1599" uniqueCount="1181">
  <si>
    <t xml:space="preserve">Policymaking culture is still very oriented only on contribution of active politicians and lobbying groups with strong influence and good skills, not on other stakeholders like academics stakeholders, or migrant stakeholders.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</si>
  <si>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</si>
  <si>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</si>
  <si>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</si>
  <si>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</si>
  <si>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</si>
  <si>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</si>
  <si>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There is no systematic approach.</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</si>
  <si>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</si>
  <si>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</si>
  <si>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</si>
  <si>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</si>
  <si>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</si>
  <si>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</si>
  <si>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Health of migrants as vulnerable groups is mentioned only partly in general policies published by government.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</si>
  <si>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</si>
  <si>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</si>
  <si>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</si>
  <si>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</si>
  <si>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</si>
  <si>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 Migrant health is usually area of interest for academics, NGO´s and organization working with migrants, but only on individual initiative.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</si>
  <si>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</si>
  <si>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</si>
  <si>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</si>
  <si>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</si>
  <si>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</si>
  <si>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</si>
  <si>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</si>
  <si>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</si>
  <si>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</si>
  <si>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</si>
  <si>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 Health of migrants, access to health care and health promotion services.</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</si>
  <si>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</si>
  <si>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</si>
  <si>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</si>
  <si>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</si>
  <si>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</si>
  <si>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Statistical office of the Slovak Republic and National Health Information Centre   don´t collect routine statistical data on migrant health due to the antidiscrimination law (Act n. 365/2004, updated 2008) at national level. 
For the purposes of medical records and medical databases: According to the MEHO project, data on migrant status (country of birth) and ethnicity are collected when the criteria of self-identification and use of Roma language are fulfil.  
Health care provider must probe the information about country of origin because there is a need to know from which sources (health insurance coverage) will be the costs for health services paid.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</si>
  <si>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</si>
  <si>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</si>
  <si>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</si>
  <si>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</si>
  <si>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</si>
  <si>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</si>
  <si>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</si>
  <si>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</si>
  <si>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</si>
  <si>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</si>
  <si>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</si>
  <si>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</si>
  <si>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 xml:space="preserve"> This area is a challenge for future steps, activities and projects. </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</si>
  <si>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</si>
  <si>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</si>
  <si>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</si>
  <si>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</si>
  <si>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</si>
  <si>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</si>
  <si>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</si>
  <si>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There is no need, because of small numbers of migrants. We have workforce with migrant background, but numbers are not very high (usually former students, or research workers).</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</si>
  <si>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</si>
  <si>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</si>
  <si>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</si>
  <si>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</si>
  <si>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</si>
  <si>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Migrants are involved in the dissemination of information not as a part of policy measures but rather than a part of IOM project activities and their self activities.
There is a big gap between theoretical background about migrant health and practice.  Multidisciplinary approach in service design and delivery to any group is not typical for decision making processes. (NGOs have their projects; academics have their theoretical knowledge about migrant´s issues, etc....). 
Involvement doesn’t work in practice.
Service design and delivery is given by legislation made by ministries and public authorities, there is a possibility to have comments but with weak influence. 
This approach is not typical for Slovakia conditions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</si>
  <si>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</si>
  <si>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</si>
  <si>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</si>
  <si>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Despite specific needs of migrants it is not identified as a priority by service providers because of low number of migrants. 
Majority of health professionals don’t work with migrants. 
There are no official trainings under the Continual medical education system in Slovakia focus on topic of migrants and ethnic minorities, or on “migrant friendly” health care services. 
Public Health Department of Trnava University is right now involved in MEM-TP project. We will do a pilot training for first line health staff.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</si>
  <si>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</si>
  <si>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</si>
  <si>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Health professionals have many standards in use (mainly therapeutic, hygiene –epidemiological and other). 
There is still a room for development and learning from other countries.  
The best way could be testing of pilot standards and guidelines in a few facilities with the highest numbers of migrants for example.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</si>
  <si>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</si>
  <si>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</si>
  <si>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</si>
  <si>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</si>
  <si>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</si>
  <si>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</si>
  <si>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</si>
  <si>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</si>
  <si>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</si>
  <si>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There is no availability of qualified interpretation services for migrants in general.  From time to time you can see family members, or friends to do interpreters. 
There is a partial assistance to asylum
seekers in reception centre and accommodation centre - 
legal services, social assistance, psychological and health care, supplementary material assistance
and support services, such as translations and interpreting 
Costs are paid from EU projects and Ministry of Interior. 
However, in 2014 the number of asylum seekers in Slovakia according to UNHCR was only 167. Provisions for such a small number do not affect the total score for migrants.
http://www.unhcr.org/pages/49e48e016.html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</si>
  <si>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</si>
  <si>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</si>
  <si>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</si>
  <si>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</si>
  <si>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</si>
  <si>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</si>
  <si>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</si>
  <si>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</si>
  <si>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</si>
  <si>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 xml:space="preserve">There is no legal reason for that. </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</si>
  <si>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</si>
  <si>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</si>
  <si>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</si>
  <si>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</si>
  <si>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</si>
  <si>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</si>
  <si>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The status of undocumented migrant is not a crime in the SR. 
The status of illegal stay or illegal state border crossing does not constitute the facts of the crime. It is only an administrative offence in the SR usually followed by voluntary departure or forced expulsion.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</si>
  <si>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</si>
  <si>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</si>
  <si>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</si>
  <si>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</si>
  <si>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</si>
  <si>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</si>
  <si>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</si>
  <si>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 xml:space="preserve">For legal migrants there is a Migration information centre and its activities with cultural mediators from the migrants communities. Cultural mediators from IOM, as representatives of communities, ensure the exchange of information between their community and the majority, represent the community and participate in activities that aim to raise the visibility of the community.
There is some kind of (mainly social workers) for asylum seekers in the detention centres also. Asylum seekers are not a target group for MIC´s culture mediators. 
</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</si>
  <si>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</si>
  <si>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</si>
  <si>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</si>
  <si>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</si>
  <si>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</si>
  <si>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There is no routine system, or legislation which could guarantee provision of culture mediators. 
There is an active cooperation between Migration Information Centre and migrant communities through selected people - cultural mediators.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</si>
  <si>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</si>
  <si>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</si>
  <si>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</si>
  <si>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</si>
  <si>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</si>
  <si>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</si>
  <si>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</si>
  <si>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Groups reached by information for migrants on entitlements and use of health services 
A. Legal migrants
B. Asylum seekers
C. Undocumented migrants
Skip this question if answered Option 3 in previous questions
</t>
  </si>
  <si>
    <t>c. Groups</t>
  </si>
  <si>
    <t>153c</t>
  </si>
  <si>
    <t>Health promotion leaflets and targeted information are available only in Slovak language.</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</si>
  <si>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</si>
  <si>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</si>
  <si>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</si>
  <si>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</si>
  <si>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</si>
  <si>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</si>
  <si>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There is a general policy on vulnerable groups, but focused mainly on Roma. Migrants are mentioned as a vulnerable group with others vulnerable groups in 
Health Promotion programme for
Disadvantaged Communities in Slovakia for the years 2007-2008 and 2009-2015. Programme ´s activities are target especially on Roma.  
See also: http://www.roteskreuz.at/fileadmin/user_upload/LV/Wien/Metanavigation/Forschungsinstitut/MitarbeiterInnen%20+%20Projektberichte/National%20report%20providers_Slovakia.pdf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</si>
  <si>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</si>
  <si>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</si>
  <si>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</si>
  <si>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</si>
  <si>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</si>
  <si>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a.b</t>
  </si>
  <si>
    <t xml:space="preserve">Groups reached by information for migrants on entitlements and use of health services 
A. Legal migrants
B. Asylum seekers
C. Undocumented migrants
Skip this question if answered Option 3 in previous questions.
</t>
  </si>
  <si>
    <t>152c</t>
  </si>
  <si>
    <t xml:space="preserve">New booklet published by the IOM Migration Information Centre entitled Welcome to Slovakia provides a short overview of basic information about Slovakia. Migrants can find here practical tips and advice as well as the information about obligations they have under the Slovak legislation. 
Multi-lingual brochures and leaflets in six languages (Russian, Vietnamese, Chinese, Arabian, plus English and official Slovak language) focusing on the various aspects of life in the SR and on relevant legislative changes, published by the MIC are available online. The publications are funded by the European Union. The European Fund for the Integration of Third-Country Nationals. Solidarity and Management of Migration Flows.   
IOM activities are funded exclusively through projects. IOM is grateful to the European Commission, the Ministry of Interior and the Government of the United States of America, which are currently the major donors IOM in Slovakia.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</si>
  <si>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</si>
  <si>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</si>
  <si>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Targeted information for migrants is not provided routinely by public authorities. 
The important roles play mainly IOM´s projects, campaigns and information activities funded by different EU schemes. 
For example in order to provide complex information to foreigners, the Migrant Information Center (MIC) continued organising specialised counselling – One--Stop-Shop days in 2013, with workers of the Aliens Police Departments, Offices of Labour, Social Affairs and Family, health insurance companies providing public and commercial health insurance to foreigners, trade licensing offices and registry offices, Social Insurance Agency, as well as MIC consultants and cultural mediators.  
By IOM and MIC project activities in 3 big cities in Slovakia (Bratislava, Košice, Banská Bystrica- west, east and middle part of Slovakia). One-Stop-Shop days in 2013, Clients have the opportunity to obtain comprehensive information on their status within a single venue, by which the MIC created a unique platform in this area within the Slovak Republic
</t>
  </si>
  <si>
    <t>152a</t>
  </si>
  <si>
    <t>Information for migrants concerning entitlements and use of health services</t>
  </si>
  <si>
    <t>a-c. Information for migrants concerning entitlements and use of health services</t>
  </si>
  <si>
    <t xml:space="preserve">Typical target group for MIC´s activities are migrants, not service providers.
Migration Information Centre was established by IOM Slovakia in 2006. MIC provides legal, social and employment counselling to migrants in order to promote their integration into the labour market and in society. MIC provides comprehensive integration consulting more than 4,000 clients and their families in the area of integration process and their stay in Slovakia and helped to return and re-integrate into normal life 100 victims of human trafficking.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</si>
  <si>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</si>
  <si>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</si>
  <si>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</si>
  <si>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</si>
  <si>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</si>
  <si>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A: docments required are problematic.  B: decision about "emergency"</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</si>
  <si>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</si>
  <si>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</si>
  <si>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</si>
  <si>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</si>
  <si>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Administrative discretion and documentation for asylum-seekers</t>
  </si>
  <si>
    <t xml:space="preserve"> Whole administrative procedure for all users is given by the Act No. 580/2004 Coll. on health insurance and on changing and amending. Act requires declaration of legal address, permanent residence abroad and contact address, nationality, date of birth, social security number if it has not been given, and the number of identity card or passport. 
In case of emergency care there are no administrative demands. 
</t>
  </si>
  <si>
    <t>Administrative discretion and documentation for legal migrants</t>
  </si>
  <si>
    <t xml:space="preserve">There are no special exemptions defined. Unconditional is emergency care only. Other forms of entitlement are conditioned by requirements defined in legislation. (in case there is a need for other necessary forms of health care UDM status must be changed to documented migrant status then). 
 (given by Act No. 480/2002 Coll. on asylum and on changes and amendments to some acts, as amended) determines the term “persons required special care” in general.  This condition of special care is important when Migration Office Ministry of Interior of the SR decides to which asylum centre the applicant will be placed (asylum centre for “person required special care”, there is one special reception centre of three existing asylum centres in Slovakia)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</si>
  <si>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</si>
  <si>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</si>
  <si>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</si>
  <si>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</si>
  <si>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</si>
  <si>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</si>
  <si>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</si>
  <si>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</si>
  <si>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</si>
  <si>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</si>
  <si>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</si>
  <si>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</si>
  <si>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Unauthorised foreigners detained in the territory of the Slovak Republic are placed in detention centres.
The state pays health insurance for person in detention or serving a prison sentence. 
There were detained 1479 undocumented migrants in 2012 and 1091 undocumented migrants in 2013 in the area of the Slovak Republic.
 A part of detained migrants applied for asylum (543 migrants in 2012 and 271 migrants in 2013). 2
Estimates of the total number of UDM’s run into tens of thousands, and we suppose no access to the same system as nationals among the majority of undocumented migrant’s cases. One reason could be the cost of health care and another reason could be fear to visit health care facility due illegal stay in country. Unfortunately, there is no research and data of undocumented migrants and their access to health care that who are out of the system of the Ministry of Interior.
Cost must be higher due to the illegal status and no possibility to join public health insurance system. They must pay whole costs of health care services. Undocumented migrants are usually isolated in their communities and supported from them when are in difficult situations, not from the public bodies.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</si>
  <si>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</si>
  <si>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</si>
  <si>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</si>
  <si>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</si>
  <si>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</si>
  <si>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</si>
  <si>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</si>
  <si>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</si>
  <si>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</si>
  <si>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</si>
  <si>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Extent of health care depends on individual health needs assessment of asylum seekers in the centres. They receive papers of authorization to health care. We suppose there is a possibility of lower coverage of health care and worse quality. 
</t>
  </si>
  <si>
    <t xml:space="preserve">Asylum seekers: extent of coverage
Answer 0 if answered Option 3 in previous question.
</t>
  </si>
  <si>
    <t>b. Coverage for asylum-seekers</t>
  </si>
  <si>
    <t>146b</t>
  </si>
  <si>
    <t xml:space="preserve">Asylum seekers (applicant) don´t have right to choose a health care provider. The state guarantees health care for asylum seekers outside the framework of health insurance.
Applicant has a commitment to stay 30 days in asylum centre in quarantine. The aim of this procedure is to check up the applicant´s health status.
Health insurance is not paid by state to the public insurance system when the asylum seeker is in the initial reception, detention, or in the collective facility, but costs are paid by Ministry of Interior from its budget. 
When the applicants live outside the Ministry of Interior´s facilities, there is a need to fulfil the conditions given by law (ability to pay all living, housing and others costs by its own financial sources, or by another Slovak citizen). 
Conditions are given by Act No. 480/2002 Coll. on asylum and on changes and amendments to some acts, as amended.
There were 441 asylum applications in 2013 (109 Afghanistan, 57 Somalia, 34 
Georgia –the first three places of nationals) and 730 applications in 2012 (222 Somalia, 88 Afghanistan, 62 Georgia).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</si>
  <si>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</si>
  <si>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</si>
  <si>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</si>
  <si>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</si>
  <si>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</si>
  <si>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</si>
  <si>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</si>
  <si>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All insured persons have entitlement to equal health services</t>
  </si>
  <si>
    <t xml:space="preserve">Legal migrants: extent of coverage
Answer 0 if answered Option 3 in previous question.
</t>
  </si>
  <si>
    <t>b. Coverage for legal migrants</t>
  </si>
  <si>
    <t>145b</t>
  </si>
  <si>
    <t xml:space="preserve">There is an obligation to pay public health insurance in case of granted permanent residence permit and also in case of no permanent residence permit and no health insurance in any EU/EEA MS. 
Constitution of the Slovak Republic (460/1992 Coll., Amendment: 232/2012 Coll. with effect from 1st September 2012) and the Act No. 576/2004 Coll. on healthcare, healthcare related services and on changes and amendments to some acts, as amended ( Art.1, §11) determine equal right to health and health care. 
Health insurance (compulsory public health insurance or individual (commercial) health insurance) is required condition for legal stay.
The extent of health care provided depends on the type of health insurance, not on type of legal stay. Everybody under any circumstances is continually entitled to emergency health care for free. 
There is a possibility to pay commercial health insurance in case of abroad employment (or self-employment activity) and health insurance in country of employment (or self-employment activity), or in case of long term stay abroad with health insurance. 
Migrants who are TCN’s have to prove they are covered by either state or private health insurance within 30 days of arrival.
Tolerated residence (320 permits in 2007, 254 permits in 2013)1 – person´s health insurance is not covered by state, they have no possibility to enter to the public health insurance due conditions appointed by the Act No. 576/2004 Coll. Usually they are without public health insurance despite legal status with possibility to get only urgent health care for free (delivery, emergency circumstances) or, they have the possibility to pay commercial insurance.
As of 30 June 2013, a total of 68,405 aliens staying in Slovakia were registered, of which only 25,529 were third-country nationals, representing 0.47% of the total population of Slovakia. 
The extent of healthcare in the case of public health insurance is guaranteed by legal regulations.
There is a need to prove documented health status as a part of application based on Act No. 404/2011 Coll. on residence of aliens and on changes and amendments to some acts, as amended.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</si>
  <si>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</si>
  <si>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</si>
  <si>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</si>
  <si>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</si>
  <si>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</si>
  <si>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</si>
  <si>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</si>
  <si>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</si>
  <si>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</si>
  <si>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Article 8a of Anti-discrimination Act - temporary positive action on the basis of age and disabilities is allowed, assesment of the measures by public bodies is mandatory (reports to Slovak National Center of Human Rights)</t>
  </si>
  <si>
    <t xml:space="preserve">Act No. 365/2004 Coll. on Equal Treatment in Certain Areas and Protection against Discrimination, amending and supplementing certain other laws (Antidiscrimination Act) Amended by Act No. 32/2013 Coll. The amendment extended the possibility to adopt Affirmative actions on members of racial and ethnic groups and national minorities (reasons for their use could not be based on ethnicity before April 2013), but rather on socio-economic disadvantage. Adoption of temporary measures aimed at eliminating disadvantages (especially social and economic) arising from belonging to these groups will thus not be considered discrimination.  According to "§ 8a (4) The authorities adopting positive action measures shall be obliged to monitor, evaluate and publish measures taken in order to assess the justification for their continuation and report to the Slovak National Centre for Human rights of the facts." It seems like assessment is done within their discretion.
</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</si>
  <si>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</si>
  <si>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</si>
  <si>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</si>
  <si>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</si>
  <si>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In accordance with Anti-discrimination Act and with Act No. 460/1992 Coll. Constitution of the Slovak Republic amending and supplementing certain other laws all public bodies are obliged to follow the principle of equal treatment. Further regulations can be found in other acts - e.g. Act No. 311/2001 Coll. Labour Code amending and supplementing certain other laws, Act No. 400/2009 on Civil Service,amending and supplementing certain other laws, Act No. 171/1993 on Police amending and supplementing certain other laws.</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</si>
  <si>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</si>
  <si>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</si>
  <si>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</si>
  <si>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 xml:space="preserve">B: Until 1 October 2012, the Section for Human Rights and Equal Treatment of the Office of the Government was an expert department of the Office of the Government of the Slovak Republic which dealt with issues of human rights and equal opportunities, as well as with issues of cooperation with non-governmental non-profit organisations. </t>
  </si>
  <si>
    <t>B: On 11 September 2012, the Slovak Parliament adopted an amendment to the Act on the Organisation of the Activities of the Government and on the Organisation of the Central State Administration and to some other laws which severely limited, at the national level, the institutional coverage of human rights in general and of issues relating to equality and non-discrimination. The amendment abolished the position of the Deputy Prime Minister for Human Rights and National Minorities. Some fragments were transferred to the Ministry of Labour, Social Affairs and Family (the Ministry of Labour has become a central state administration body for “gender equality and equal opportunities and for the coordination of state policies in this field”). The government did not allocate adequate financial and human resources to the ministries to which new tasks related to human rights and equality and non-discrimination were transferred</t>
  </si>
  <si>
    <t>By an amendment of 13 September 2013 of Act No the No 575/2001 Coll, a new task to the Ministry, in particular to coordinate the fulfilment of tasks in the field of human rights.</t>
  </si>
  <si>
    <t>Fragmented responsibilities between Ministry of Labour, Social Affairs and Family and Foreign Affairs</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</si>
  <si>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</si>
  <si>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</si>
  <si>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The State as such communicates with non-governmental sector via inter-sectoral working groups in particular ministries and via government councils where non-governmental sector has its representatives - e.g. Council for Non-Governmental Organisations, Council for Minorities and Ethnic Groups, Inter-Sectoral Working Group on the Realization of Action Plan (Mgr. Igor Ockovic, Human Rights and Minority Section, Government Office) - however this is not confirmed by law</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</si>
  <si>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</si>
  <si>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</si>
  <si>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</si>
  <si>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</si>
  <si>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Article 1 Paragraph 2 Sub-paragraph (g) of Slovak National Centre for Human Rights Act</t>
  </si>
  <si>
    <t>B</t>
  </si>
  <si>
    <t>A and b</t>
  </si>
  <si>
    <t xml:space="preserve">Specialised body has the power to:  
a) instigate proceedings in own name  
b) lead own investigation </t>
  </si>
  <si>
    <t>Powers to instigate proceedings and enforce findings</t>
  </si>
  <si>
    <t>Article 9a and Article 10 of Anti-discrimination Act</t>
  </si>
  <si>
    <t>B or none</t>
  </si>
  <si>
    <t>A</t>
  </si>
  <si>
    <t>Specialised body has the legal standing to engage in:                               
a) judicial proceedings on behalf of a complainant                                                    
b) administrative proceedings on behalf of the complainant</t>
  </si>
  <si>
    <t xml:space="preserve">Legal standing in procedures </t>
  </si>
  <si>
    <t>The Agency does not act as a quasi-judicial body and thus it does not make decisions.</t>
  </si>
  <si>
    <t>All</t>
  </si>
  <si>
    <t>If the specialised body acts as a quasi-judicial body:
a) its decisions are binding                         
b) an appeal of these decisions is possible</t>
  </si>
  <si>
    <t xml:space="preserve">Powers as quasi-judicial body </t>
  </si>
  <si>
    <t>Article 1 Paragraph 2 Sub-paragraph (e) and (g) of Slovak National Centre for Human Rights Act - competence to investigate granted in 2008</t>
  </si>
  <si>
    <t>Only one (please specify)</t>
  </si>
  <si>
    <t>Specialised Body has the powers to assist victims by way of
a)  independent legal advice to victims on their case                                                     
b) independent investigation of the facts of the case</t>
  </si>
  <si>
    <t>Powers to assists victims</t>
  </si>
  <si>
    <t>Act No. 308/1993 Coll. on Establishment of Slovak National Centre for Human Rights (hereinafter only as "Slovak National Centre for Human Rights Act")</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</si>
  <si>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</si>
  <si>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</si>
  <si>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</si>
  <si>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</si>
  <si>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</si>
  <si>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</si>
  <si>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</si>
  <si>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Article 9 of Anti-discrimination Act - sanctions stated under a), b) and c) are included.  the Article 9 enables the victims, i.e. to a person who believes that his/her rights, interests protected by law or freedoms were affected when the principle of non- discrimination was not followed, he/she may sue the violator and demand: (i) to cease such activity, (ii) to repair the unlawful situation or (iii) to provide adequate non-monetary satisfaction. I can imagine the extension of the sanctions also to letters d), e) and f).</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</si>
  <si>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</si>
  <si>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</si>
  <si>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</si>
  <si>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</si>
  <si>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</si>
  <si>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for a) Article 90 of Act No. 99/1963 Coll. Civil Procedure Code amending and supplementing certain other laws (hereinafter only as "Civil Procedure Code"), for b) Article 91 Paragraph 2 of Civil Procedure Code, for c) Article 9a of Anti-discrimination Act - Actio popularis was introduced by Amendment No. 384/2008 Coll., effective 15.10.2008</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</si>
  <si>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</si>
  <si>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</si>
  <si>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</si>
  <si>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for a) and b) Article 10 of Anti-discrimination Act fo c) Slovak National Center for Human Rights and other non-governmental organizations dealing with anti-discrimination can file public actions, introduced by Amendment No. 384/2008 Coll., effective 15.10.2008 (JUDr. Daniela Gemerska, Slovak National Center for Human Rights)</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</si>
  <si>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</si>
  <si>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</si>
  <si>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</si>
  <si>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</si>
  <si>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</si>
  <si>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Article 30 and Article 18 of Civil Procedure Code</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</si>
  <si>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</si>
  <si>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</si>
  <si>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</si>
  <si>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</si>
  <si>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A or none</t>
  </si>
  <si>
    <t xml:space="preserve"> More than a,b </t>
  </si>
  <si>
    <t>Protection against victimisation in:       
a) employment                                            
b) vocational training                                
c) education                                               
d) services                                                  
e) goods</t>
  </si>
  <si>
    <t>Protection against victimisation</t>
  </si>
  <si>
    <t>Article 125 of Act No. 99/1963 Civil Procedure Code amending and supplementing certain other laws (hereinafter only as "Civil Procedure Code") - in theory all forms of evidence are admissible, however it is judge's discretion to decide which kind of evidence to accept (JUDr. Daniela Gemerska, Slovak National Center for Human Rights)</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</si>
  <si>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</si>
  <si>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</si>
  <si>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</si>
  <si>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</si>
  <si>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Article 11 Paragraph 2 of Anti-discrimination Act</t>
  </si>
  <si>
    <t xml:space="preserve">Only a </t>
  </si>
  <si>
    <t>a) shift in burden of proof in judicial civil procedures                                        
b) shift in burden of proof in administrative procedures</t>
  </si>
  <si>
    <t xml:space="preserve">Shift in burden of proof in procedures </t>
  </si>
  <si>
    <t>Article 11 Paragraph 3 of Anti-discrimination Act - victims of discrimination can exercise their rigths in judicial civil procedures</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</si>
  <si>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</si>
  <si>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</si>
  <si>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</si>
  <si>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</si>
  <si>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</si>
  <si>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 xml:space="preserve">Article 5 Paragraph 2 Sub-paragraph (b) of Anti-discrimination Act - new definition of principle on equal treatment was established </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</si>
  <si>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</si>
  <si>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</si>
  <si>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</si>
  <si>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 xml:space="preserve">2008: Article 5 Paragraph 2 Sub-paragraph (d) of Anti-discrimination Act - new definition of principle on equal treatment was established </t>
  </si>
  <si>
    <t>Law covers access to and/or supply of goods and services available to the public, including housing:                                                              
a) race and ethnicity                                
b) religion and belief                                      
c) nationality</t>
  </si>
  <si>
    <t>Access to and supply of public goods and services, including housing</t>
  </si>
  <si>
    <t xml:space="preserve">2008: Article 5 Paragraph 2 Sub-paragraph (a) of Anti-discrimination Act - new definition of principle on equal treatment was established </t>
  </si>
  <si>
    <t>Law covers social protection, including social security:                    
a) race and ethnicity                                
b) religion and belief                                   
c) nationality</t>
  </si>
  <si>
    <t xml:space="preserve">Social protection </t>
  </si>
  <si>
    <t xml:space="preserve">Article 5 Paragraph 2 Sub-paragraph (c) of Anti-discrimination Act, Article 3 Sub-paragraph (d) of Act No. 245/2008 Coll. on Education amending and supplementing certain other laws - new definition of principle on equal treatment was established </t>
  </si>
  <si>
    <t>Law covers education (primary and secondary level):                          
a) race and ethnicity                                
b) religion and belief                                 
c) nationality</t>
  </si>
  <si>
    <t xml:space="preserve">Education </t>
  </si>
  <si>
    <t xml:space="preserve">2008: Article 6 Paragraph 2 of Anti-discrimination Act - new definition of principle on equal treatment was established </t>
  </si>
  <si>
    <t xml:space="preserve">According to this amendment of the Antidiscrimination law natural persons have a right to work and a right to free choice of employment (particular rights are limited by separate laws regulating employment of foreigners or their residence), a right to fair and satisfactory working conditions and to protection against arbitrary dismissal. These rights belong to them without any restrictions and discrimination on grounds of sex, marital status, family status, sexual orientation, race, color, language, age, unfavorable health condition or disability, genetic characteristics, beliefs, religion, political or other opinion, trade union activity, national or social origin, nationality or ethnic origin, property, birth or other status, unless different treatment is justified by the nature of occupational activities or the circumstances under which they are carried out, if this ground constitutes a genuine and determining occupational requirement, provided that the objective is legitimate and the requirement is proportionate.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</si>
  <si>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</si>
  <si>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</si>
  <si>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</si>
  <si>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</si>
  <si>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Our legislation does neither explain nor mention the expression multiple discrimination.</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</si>
  <si>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</si>
  <si>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</si>
  <si>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</si>
  <si>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</si>
  <si>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</si>
  <si>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for a) Article 2a Paragraph 7 of Anti-discrimination Act and Article 424 Paragraph 1 Sub-paragraph (b) of Act No. 300/2005 Coll. Criminal Code amending and suplementing certain other laws (hereinafter only as "Criminal Code"),  for b) Article 423 of Criminal Code, for c) Article 337, 338, 339 and 14 of Criminal Code, for d) our legislation does not know this expression</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</si>
  <si>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</si>
  <si>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</si>
  <si>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</si>
  <si>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</si>
  <si>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</si>
  <si>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Article 4 Paragraph 1 Sub-paragraph (b) of Anti-discrimination Act - however it does not apply to discrimination on basis of disabilities and to discrimination on basis of age</t>
  </si>
  <si>
    <t>Anti-discrimination law applies to the public sector, including:                                     
a) Public bodies  
b) Police force</t>
  </si>
  <si>
    <t xml:space="preserve">Law applies to public sector </t>
  </si>
  <si>
    <t>Article 3 Paragraph 1 of Anti-discrimination Act</t>
  </si>
  <si>
    <t xml:space="preserve">Anti-discrimination law applies to natural and/or legal persons: 
a) In the private sector                          
b) Including private sector carrying out public sector activities                                          </t>
  </si>
  <si>
    <t xml:space="preserve">Law applies to natural&amp; legal persons </t>
  </si>
  <si>
    <t>nationality - not explicitly - see comment in line 7</t>
  </si>
  <si>
    <t xml:space="preserve">2008: Article 3 Paragraph 1 of Anti-discrimination Act - new definition of principle on equal treatment was established </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</si>
  <si>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</si>
  <si>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</si>
  <si>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some laws refer to the ground "other status" under which also nationality can be subsumed</t>
  </si>
  <si>
    <t xml:space="preserve">Article 2 Paragraph 1 of Act No. 365/2004 Coll. On Equal Treatment in Certain Areas and Protection against Discrimination, amending and supplementing certain other laws (hereinafter only as "Anti-discrimination Act") - new definition of principle on equal treatment was established by Amendment No. 85/2008 Coll., effective 1.4.2008. Differential treatment based on a person’s nationality (meaning “citizenship” under Slovak legislation) is permitted under the Anti-discrimination Act, insofar as it results from the legal requirements for entry and stay of aliens in Slovakia, including the treatment of these aliens, provided for under separate legal regulations. However, in other areas discrimination on the ground of nationality (“citizenship” under Slovak legislation) is prohibited under the legal regime of the Anti-discrimination Act. This follows from the open-ended list of prohibited grounds of discrimination contained in the Act which implicitly include nationality (“citizenship”) among the prohibited grounds of discrimination in most areas covered by the Directives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</si>
  <si>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</si>
  <si>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</si>
  <si>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</si>
  <si>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</si>
  <si>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</si>
  <si>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</si>
  <si>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</si>
  <si>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</si>
  <si>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</si>
  <si>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</si>
  <si>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</si>
  <si>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</si>
  <si>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</si>
  <si>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</si>
  <si>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</si>
  <si>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</si>
  <si>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</si>
  <si>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Dual citizenship only for Slovak citizens was repealed by the latest amendment of Citizenship Act, effective from 17 July 2010. Slovak citizen loses citizenship of the Slovak Republic on the date on which after an explicit expression of will voluntarily entered into foreign citizenship. Exemptions from requirement to renounce foreign nationality are stipulated by the Article 9 of above Act: a) if a citizen of the Slovak Republic acquired foreign citizenship by the marriage with a citizen of a foreign country and the foreign nationality obtained during this common marriage; b) if a foreign citizenship was acquired by birth.</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</si>
  <si>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</si>
  <si>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</si>
  <si>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</si>
  <si>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</si>
  <si>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</si>
  <si>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</si>
  <si>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</si>
  <si>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</si>
  <si>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</si>
  <si>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Before, no possibility for removal (Option 1 on all points. Withdrawal is not possible pursuant to Citizenship Act, however, citizenship was not obtained if above conditions of Article 8b (see 108) shall apply.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</si>
  <si>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</si>
  <si>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</si>
  <si>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</si>
  <si>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</si>
  <si>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</si>
  <si>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</si>
  <si>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</si>
  <si>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</si>
  <si>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</si>
  <si>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</si>
  <si>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</si>
  <si>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</si>
  <si>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Withdrawal is not possible pursuant to Citizenship Act. Citizenship of the Slovak Republic can be pursuant to Article 9 of Citizenship act only lost by the release at own request. However, practically it may be withdrawn pursuant to conditions of Article 8b (see 108): "citizenship shall not be acquired", if A applies</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</si>
  <si>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</si>
  <si>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</si>
  <si>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</si>
  <si>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</si>
  <si>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</si>
  <si>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</si>
  <si>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</si>
  <si>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Although the right to legal aid is formally guaranteed, there is no proceeding before an administrative body to appoint a lawyer who would provide free legal aid to the applicant in case he/she has no means to pay. Before the court there is a possibility to ask for an attorney paid by the state. However this is possible after the court petition was submited.  By other words the core legal work must be done before asking for a state funded attorney.</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</si>
  <si>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</si>
  <si>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</si>
  <si>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</si>
  <si>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</si>
  <si>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</si>
  <si>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the ministry take into account "public interest" and "opinion of public bodies concerned" including police</t>
  </si>
  <si>
    <t xml:space="preserve">Ministry of Interior (during the process of granting citizenship) takes into account the public interest, particularly the security aspect as well as the opinions of the Police Corps, Slovak Information Service and other relevant state authorities. </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</si>
  <si>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</si>
  <si>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</si>
  <si>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</si>
  <si>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</si>
  <si>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</si>
  <si>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a, b and other may be reasons to reject the application during the procedure, once nationality is granted it can be revoked only on the basis of fraudulent information submitted with the application (in this case, nationality legally does not emerge at all), apart of that, nationality cannot be revoked, save upon application</t>
  </si>
  <si>
    <t>Slovak citizenship is refused if any of legal conditions were not met. Pursuant to Article 8b par. 1 of Act No. 40/1993 Coll. on Slovak citizenship as amended (Citizenship Act) however, citizenship was not obtained obtained if a) after receipt of the deed granting the citizenship proves that citizenship was obtained on the basis of forged or falsified documents, b) if the applicant is not the person to whom the documents submitted belonged, c) applicant has not provided information which was required to submit, if they could have a significant impact on the decision; d) citizenship was obtained by crime.</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</si>
  <si>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</si>
  <si>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</si>
  <si>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</si>
  <si>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With effect from October 1, 2007, procedure may last 24 months + unlimited period of time. Pursuant to Citizenship Act the Ministry shall decide on applications for citizenship of the Slovak Republic within 24 months from receipt of applications to the Ministry. If the decision should be based on the opinion of other state bodies other than the opinion under Article 8. 9 and the decision depends on their opinion, the deadline for a decision on the granting of citizenship of the Slovak Republic under the first sentence shall be suspended until receipt of the above opinion to the Ministry.</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</si>
  <si>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</si>
  <si>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</si>
  <si>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</si>
  <si>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</si>
  <si>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</si>
  <si>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</si>
  <si>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</si>
  <si>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According to Act No. 145/1995 Coll. on Administration fees, as amended it is EUR 663.50-. Exemptions are stipulated by the above act. Children &lt;15 - Eur 99.50-. Children 15-18 Eur 132.50-. Former Slovak or Czechoslovak national and international law reoptant Eur 16.50-. Foreigners who were granted asylum and displaced foreigners from Ukraine (the Chernobyl area), are exempt from the fee.</t>
  </si>
  <si>
    <t>Higher costs
(please specify amount)</t>
  </si>
  <si>
    <t>Normal costs (please specify amount) ex. same as regular administrative fees</t>
  </si>
  <si>
    <t>No or nominal costs (please specify amount)</t>
  </si>
  <si>
    <t>Costs of application and/or issue of nationality title</t>
  </si>
  <si>
    <t>Costs of application</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</si>
  <si>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</si>
  <si>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</si>
  <si>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</si>
  <si>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</si>
  <si>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 xml:space="preserve"> reasons like administrative expulsion or judicial expulsion causes automatically lost of residence in the coutry which is the very prerequisite for the acquisition of citizenship. The reality is that the competent body takes into account "public interest" which can be very broadly interpreted. Therefore every kind of administrative offence can cause rejection of the application.  In the practice the reason for rejection of an application can be a  statement of the police or secret service that the applicant might be a threat for security without any further explanation. This is however not the official reason for the rejection of the application - in such cases the competent body uses  very broad and general reasons why the application was rejection (there is no right to citizenship guaranteed, short time of residence, lack of integration etc.).</t>
  </si>
  <si>
    <t xml:space="preserve">Applicant must pursuant to Citizenship Act submit criminal records, not older than six months, of any State which is or has been a national and a copy of the criminal records of each State where he/she resided in the last 15 years prior to application or other evidence of good character issued by the competent authorities of those States. </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</si>
  <si>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</si>
  <si>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</si>
  <si>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</si>
  <si>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</si>
  <si>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</si>
  <si>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 xml:space="preserve">Explanatory memorandum to Citizenship Act amendment: In terms of finding the degree of foreigner integration into society and his identification with the law, ministry should also obtain information about his/her social status in terms of employment, business or other gainful activities and the resulting performance of the duties of the state. Pursuant to Article 8 par. 3 of Citizenship Act an applicant must attach to the application a) confirmation of the tax office, customs office and the regional authority about payment of taxes and charges, b) employer's confirmation of employment and a copy of employment contract, c) confirmation of payment of health insurance premiums for health insurance, d) acknowledgment of receipt of a pension, e) confirmation of the source of income sufficient to finance the stay of the applicant and their relatives in the Slovak Republic, if voluntarily unemployed. </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</si>
  <si>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</si>
  <si>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</si>
  <si>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</si>
  <si>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</si>
  <si>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No separate fee. Administrative fee includes the cost of language test introduced in 2007.</t>
  </si>
  <si>
    <t xml:space="preserve">None (only ad hoc projects) </t>
  </si>
  <si>
    <t>Some applicants (please specify)</t>
  </si>
  <si>
    <t>All applicants</t>
  </si>
  <si>
    <t>Which applicants are entitled to state-funded courses in order to pass the requirement?</t>
  </si>
  <si>
    <t>e. Naturalisation integration courses</t>
  </si>
  <si>
    <t>105e</t>
  </si>
  <si>
    <t>Citizenship Act does not provide for special integration measures. However, to be considered sufficiently integrated an applicant must pass the test of the Slovak language and knowledge of Slovak republic pursuant to the scope stipulated by the Citizenship Act. Under Article 8 par. 4 personal questions about his/her life and their significant others, questions related to general issues, particularly history, geography and socio-political development of the Slovak Republic are imposed. Administrative discretion.</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</si>
  <si>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</si>
  <si>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</si>
  <si>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</si>
  <si>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</si>
  <si>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</si>
  <si>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</si>
  <si>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</si>
  <si>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</si>
  <si>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</si>
  <si>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</si>
  <si>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</si>
  <si>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</si>
  <si>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</si>
  <si>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</si>
  <si>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</si>
  <si>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 xml:space="preserve">Citizenship Act does not provide for special integration measures. However, to be considered sufficiently integrated an applicant must pass the test of the Slovak language and knowledge of Slovak republic pursuant to the scope stipulated by the Citizenship Act. Under Article 8 par. 4 personal questions about his/her life and their significant others, questions related to general issues, particularly history, geography and socio-political development of the Slovak Republic are imposed. Administrative discretion. Before October 2007, there was no such requirement. </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</si>
  <si>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</si>
  <si>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</si>
  <si>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</si>
  <si>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</si>
  <si>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</si>
  <si>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</si>
  <si>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</si>
  <si>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</si>
  <si>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e. Naturalisation language courses</t>
  </si>
  <si>
    <t>104e</t>
  </si>
  <si>
    <t>No criteria or standards stipulated neither by law (decree) nor by internal regulation of Ministry of Interior.</t>
  </si>
  <si>
    <t>Support to pass language requirement                            a. Assessment based on publicly available list of questions                                                                      b. Assessment based on free/low-cost study guide</t>
  </si>
  <si>
    <t>d. Naturalisation language support</t>
  </si>
  <si>
    <t>104d</t>
  </si>
  <si>
    <t>c. Naturalisation language cost</t>
  </si>
  <si>
    <t>104c</t>
  </si>
  <si>
    <t>Pursuant to Citizenship Act applicant under 14 years (a child) do not have to pass the test of knowledge of the Slovak language and Slovak Republic. When tested applicants over 14yrs, only health status is taken into consideration, however, law does not specify in what way.</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</si>
  <si>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</si>
  <si>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</si>
  <si>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</si>
  <si>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Since October 2007, No standards are stipulated by Citizenship Act and language test remains based on administrative discretion. Applicant must demonstrate command of the Slovak language by a test, both written and oral and demonstrate a general knowledge of the Slovak Republic according to Article 8., par. 5-8 of Act. Applicant must understand meaning of a question and to give an answer to selected topic. Before, language at ground level - "ground level" means ability to understand meaning of a question and to give an answer. No test is used. Language is examined by an interview</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</si>
  <si>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</si>
  <si>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</si>
  <si>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</si>
  <si>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</si>
  <si>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</si>
  <si>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</si>
  <si>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</si>
  <si>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</si>
  <si>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</si>
  <si>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</si>
  <si>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No ius soli</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</si>
  <si>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</si>
  <si>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</si>
  <si>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</si>
  <si>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</si>
  <si>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</si>
  <si>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Second generation 
Note: Second generation are born in the country to non-national parents</t>
  </si>
  <si>
    <t>Birth-right citizenship for second generation</t>
  </si>
  <si>
    <t>status of partner is not acknowledged</t>
  </si>
  <si>
    <t>Same as for ordinary TCNs</t>
  </si>
  <si>
    <t>Longer than for spouses, but shorter than for ordinary TCNs</t>
  </si>
  <si>
    <t>Same as for spouses of nationals</t>
  </si>
  <si>
    <t>Residence requirement for partners/co-habitees of nationals</t>
  </si>
  <si>
    <t>b. Partners of nationals</t>
  </si>
  <si>
    <t>101b</t>
  </si>
  <si>
    <t>Before October 2007, A and B</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</si>
  <si>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</si>
  <si>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</si>
  <si>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</si>
  <si>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</si>
  <si>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</si>
  <si>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</si>
  <si>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not specifically regulated, in generall more than 6 months of absence interferes with the rule of continousness of permanent residence which is often one of the prerequisits for gaining nationality status</t>
  </si>
  <si>
    <t>has a continuous permanent residence in the Slovakia for at least 8 years immediately preceding the application for citizenship,</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</si>
  <si>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</si>
  <si>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</si>
  <si>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</si>
  <si>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</si>
  <si>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</si>
  <si>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Several years of permanent residence required (please specify)</t>
  </si>
  <si>
    <t>Required in year of application</t>
  </si>
  <si>
    <t>Not required</t>
  </si>
  <si>
    <t>Is possession of a permanent or long-term residence permit required?</t>
  </si>
  <si>
    <t>Permits considered</t>
  </si>
  <si>
    <t>permanent residence of "at least five years" is required</t>
  </si>
  <si>
    <t xml:space="preserve">Pursuant to amendment No. 344/2007 Coll. of Act No.40/1993 Coll. on Slovak Citizenship, generally, permanent residence of at least 8 years in SVK is required at the moment of application. Exemptions are stipulated by the law. </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</si>
  <si>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</si>
  <si>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</si>
  <si>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</si>
  <si>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</si>
  <si>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</si>
  <si>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</si>
  <si>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</si>
  <si>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</si>
  <si>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</si>
  <si>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</si>
  <si>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</si>
  <si>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</si>
  <si>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</si>
  <si>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</si>
  <si>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</si>
  <si>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</si>
  <si>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</si>
  <si>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</si>
  <si>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</si>
  <si>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</si>
  <si>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</si>
  <si>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</si>
  <si>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All rights</t>
  </si>
  <si>
    <t>Legal guarantees and redress in case of refusal, non-renewal, or withdrawal:
a. reasoned decision
b. right to appeal
c. representation before an independent administrative authority and/or a court</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</si>
  <si>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</si>
  <si>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</si>
  <si>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</si>
  <si>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</si>
  <si>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b, c, d are taken into account. as for e, his links with Slovakia are not taken into account, but his links with his native country are taken into account "the police may refrain from expulsion of a foreign national, who has been granted permanent residence, if the expulsion would be inapropriate regarding his private and family life, the duration of his residence, his age and his links to his native country (§ 57 ods. 7)"</t>
  </si>
  <si>
    <t>Pursuant to Article 57 par. 7 of Aliens Act the Foreign Police Department may reduce the time of refusal of entry or refrain from expulsion of an an alien who is: a) a vulnerable person or b) who is granted a residence permit if the consequences were disproportionate to private and family life of the alien, takes into account the length of stay, health status, age and ties to the country of origin. b, c, d and f are taken into account.</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</si>
  <si>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</si>
  <si>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</si>
  <si>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</si>
  <si>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</si>
  <si>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</si>
  <si>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A police department may pursuant to Act on Aliens refuse an application for a permanent residence permit when the alien a) is an undesirable person, b) does not fulfil the requirements for being granted a permanent residence permit; c) during his/her stay would endanger security of the State, the public policy, health or the rights and freedoms of others and, on the determined territories, also the nature (reasonable suspicion), d) entered into marriage with the aim to obtain a residence permit, e) deliberately stated false or misleading data or submitted false or modified documents, f) spouses do not lead family life or they are not married by a special legal regulation and g) information in the travel document do not reflect reality. A police department may withdraw the permit if: a) identifies the facts which could lead to rejection of an application for a residence permit, b) alien has not submitted proof of health insurance and health status, c) an alien stays abroad for over 180 consecutive days without a written notification submitted to a police department; d) entered into marriage with the aim to obtain a residence permit or f)  alien has been granted a residence permit for family reunification with a spouse and their marriage has been divorced within five years from the first permit.</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</si>
  <si>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</si>
  <si>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</si>
  <si>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</si>
  <si>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</si>
  <si>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</si>
  <si>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 xml:space="preserve">more than 180 days continuously without informing police in writing </t>
  </si>
  <si>
    <t>According to Aliens Act a foreigner may reside outside the SVK more than 180 days, but must, in writing, notify the police prior departure. The period of continuous residence period = more than six consecutive months and not more than ten months if the foreigner informed by a written notice about his/her stay abroad.</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</si>
  <si>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</si>
  <si>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</si>
  <si>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</si>
  <si>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</si>
  <si>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</si>
  <si>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Provided original requirements are still met</t>
  </si>
  <si>
    <t xml:space="preserve">Upon application </t>
  </si>
  <si>
    <t>Automatically</t>
  </si>
  <si>
    <t>Renewable permit</t>
  </si>
  <si>
    <t>there is a so called "temporary residence" up to two years,  "first permit" for permanent residence for five years which can be followed by  "next permit" for indefinite time, habitual residence is necessary only in certain situations</t>
  </si>
  <si>
    <t>Aliens Act recognizes three types of residence permits - Temporary, Permanent and Tolerated. "Temporary residence" is granted up to two years, "First permit" for permanent residence is granted for five years, "Further permit" (as a continuation of the first permit or continuation of a temporary residence permit) is granted for an indefinite period of time. "Tolerated stay" is issued only for 180 days and it can be prolonged. For this indicator only "First and Further permit for permanent residence" are relevant (validity from 5 - to unlimited period of time)</t>
  </si>
  <si>
    <t>&lt; 5 years</t>
  </si>
  <si>
    <t>5 years</t>
  </si>
  <si>
    <t>&gt; 5 years</t>
  </si>
  <si>
    <t>Duration of validity of permit</t>
  </si>
  <si>
    <t xml:space="preserve">Duration of validity of permit </t>
  </si>
  <si>
    <t>The Foreign Police Department decides on applications for permit within the first 90 days of receipt of the request, in particularly complicated cases, this period may be extended by up to 90 days (180 total).</t>
  </si>
  <si>
    <t>≤ 6 months defined by law (please specify)</t>
  </si>
  <si>
    <t xml:space="preserve">Maximum duration of procedure </t>
  </si>
  <si>
    <t>Does the state protect applicants from discretionary procedures (e.g. like EU nationals)?</t>
  </si>
  <si>
    <t>SECURITY OF STATUS</t>
  </si>
  <si>
    <t>According to Act No. 145/1995 Coll. on Administration Fees as amended; the fee is Eur 165.50. The same amount as at 1 January 2007 (SKK 5,000.-)</t>
  </si>
  <si>
    <t>Higher costs
(please specify amounts for each)</t>
  </si>
  <si>
    <t>Normal costs (please specify amount) e.g. same as regular administrative fees in the country</t>
  </si>
  <si>
    <t>Costs of application and/or issue of status</t>
  </si>
  <si>
    <t>Applicant must prove sufficient financial means in the amount of a subsistance minimum per each month of residence (at least 1 year), either by providing a job contract or a bank statement. With effect from July 1, 2009, amount of a subsistance minimum stated by Act No. 601/2003 Coll. on the Subsistence Minimum and on Amendment and Supplement to Certain Acts, is 185.19- EUR (total Eur 2,222.-).</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</si>
  <si>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</si>
  <si>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</si>
  <si>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</si>
  <si>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</si>
  <si>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</si>
  <si>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</si>
  <si>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</si>
  <si>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Prices of Slovak language courses are quite high in Slovakia, please see 85a and 85h. Language test is required for further permanent residence permit.</t>
  </si>
  <si>
    <t>Support to pass language/integration requirement                                                                   a. Assessment based on publicly available list of questions
b. Assessment based on free/low-cost study guide</t>
  </si>
  <si>
    <t>f. LTR language support</t>
  </si>
  <si>
    <t>84f</t>
  </si>
  <si>
    <t>Free</t>
  </si>
  <si>
    <t>e. LTR language cost</t>
  </si>
  <si>
    <t>84e</t>
  </si>
  <si>
    <t>Language/integration requirement exemptions 
a. Takes into account individual abilities e.g. educational qualifications
b. Exemptions for vulnerable groups e.g. age, illiteracy, mental/physical disability</t>
  </si>
  <si>
    <t>d. LTR language exemption</t>
  </si>
  <si>
    <t>84d</t>
  </si>
  <si>
    <t>According to Article 39 par. 1 of Aliens Act Foreign Police Department, when deciding on an First application for a permanent residence permit, takes into account the length of current residence and "degree of integration of a foreigner into society".</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</si>
  <si>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</si>
  <si>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</si>
  <si>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</si>
  <si>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</si>
  <si>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</si>
  <si>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</si>
  <si>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Administrative discretion</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</si>
  <si>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</si>
  <si>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</si>
  <si>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</si>
  <si>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</si>
  <si>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</si>
  <si>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a) First permit for permanent residence: No Language requirement at all.            b) Further permit for permanent residence: Whether to require a proof of knowledge of Slovak language or not remains in administrative discretion. For an extension of a First permanent residence permit (for a Further permanent residence permit) which is either granted after 5 years of temporary stay in SVK or after 5 years of first permanent residence in SVK, a Foreign Police Department MAY request an alien to submit a document not older than 30 days confirming completion of a Slovak language course (there is no police interview required). Level of language requirement is also not stated by the law or decree and remains in administrative discretion. No language requirements for temporary residence permits.</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</si>
  <si>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</si>
  <si>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</si>
  <si>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</si>
  <si>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</si>
  <si>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</si>
  <si>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</si>
  <si>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</si>
  <si>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</si>
  <si>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absence may not be longer than 180 days in order to regard the time in Slovakia as continuous</t>
  </si>
  <si>
    <t>Pursuant to Aliens Act absence may not be longer than 180 days in order to regard the time in Slovakia as continuous. Foreigner must inform police in writing that he/she will stay abroad.</t>
  </si>
  <si>
    <t>Shorter periods</t>
  </si>
  <si>
    <t>Up to 10 non-consecutive months and/or 6 consecutive months</t>
  </si>
  <si>
    <t>Periods of absence allowed previous to granting of status</t>
  </si>
  <si>
    <t>only half of the time</t>
  </si>
  <si>
    <t>To the application for a permanent residence permit only half of the time is counted.</t>
  </si>
  <si>
    <t>Yes, with some conditions (limited number of years or type of study)</t>
  </si>
  <si>
    <t>Yes, all</t>
  </si>
  <si>
    <t>Is time of residence as a pupil/student counted?</t>
  </si>
  <si>
    <t>Time counted as pupil/student</t>
  </si>
  <si>
    <t xml:space="preserve">One of three basic legal types of residence, tolerated stay, is excluded. Formally refugees and beneficiaries of subsidiary protection have access to long-term residence, however, in practice they may face difficulties. To be granted a long-term stay it is required to have at least five years of temporary residence and tolerated stay is not considered a temporary residence. Moreover, law is unclear as to how to proceed after 5 years of tolerated stay. Given that this type of stay is granted each year to only about 200 foreigners and a chance of renewal continuously for five years very little, option 2 could be ok. </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</si>
  <si>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</si>
  <si>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</si>
  <si>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</si>
  <si>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</si>
  <si>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</si>
  <si>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</si>
  <si>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</si>
  <si>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</si>
  <si>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</si>
  <si>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</si>
  <si>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</si>
  <si>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</si>
  <si>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</si>
  <si>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</si>
  <si>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</si>
  <si>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</si>
  <si>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</si>
  <si>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</si>
  <si>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</si>
  <si>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</si>
  <si>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</si>
  <si>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</si>
  <si>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State support is aimed at organisations dealing with asylum seeker and refugees.</t>
  </si>
  <si>
    <t>Just European Integration Fund</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</si>
  <si>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</si>
  <si>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</si>
  <si>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</si>
  <si>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</si>
  <si>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</si>
  <si>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</si>
  <si>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</si>
  <si>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</si>
  <si>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</si>
  <si>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</si>
  <si>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</si>
  <si>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</si>
  <si>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</si>
  <si>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</si>
  <si>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</si>
  <si>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</si>
  <si>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</si>
  <si>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</si>
  <si>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</si>
  <si>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</si>
  <si>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</si>
  <si>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</si>
  <si>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</si>
  <si>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</si>
  <si>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</si>
  <si>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</si>
  <si>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</si>
  <si>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</si>
  <si>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</si>
  <si>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</si>
  <si>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</si>
  <si>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</si>
  <si>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</si>
  <si>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</si>
  <si>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</si>
  <si>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</si>
  <si>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</si>
  <si>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</si>
  <si>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</si>
  <si>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</si>
  <si>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</si>
  <si>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</si>
  <si>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</si>
  <si>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</si>
  <si>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</si>
  <si>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</si>
  <si>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</si>
  <si>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</si>
  <si>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</si>
  <si>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</si>
  <si>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</si>
  <si>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consultation exists for asylum seekers and refugees only</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</si>
  <si>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</si>
  <si>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</si>
  <si>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</si>
  <si>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</si>
  <si>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</si>
  <si>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</si>
  <si>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</si>
  <si>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</si>
  <si>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</si>
  <si>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</si>
  <si>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</si>
  <si>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</si>
  <si>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</si>
  <si>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</si>
  <si>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</si>
  <si>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</si>
  <si>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</si>
  <si>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</si>
  <si>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</si>
  <si>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</si>
  <si>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</si>
  <si>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</si>
  <si>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</si>
  <si>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</si>
  <si>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</si>
  <si>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</si>
  <si>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</si>
  <si>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Note: identified representatives of several migrant communities were invited in 2008 to participate on shaping the Concept of Foreigner Integration in the Slovak Republic, during meetings of the working group of the Ministry of Labour responsible for preparing of the concept.</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</si>
  <si>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</si>
  <si>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</si>
  <si>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</si>
  <si>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</si>
  <si>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</si>
  <si>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</si>
  <si>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</si>
  <si>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</si>
  <si>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TCN have no right. According to Article 4 par. 1 of Act No. 85/2005 Coll. on Political Parties and Political Movements only citizens have the right to establish a political party and to associate in it. Again, only Slovak citizen permanently residing in the Slovak Republic has the right to participate to political party pursuant to Article 3 of above act.</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</si>
  <si>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</si>
  <si>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</si>
  <si>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</si>
  <si>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</si>
  <si>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</si>
  <si>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Article 29 of the Slovak Constitution stipulates the right to freely associate in associations, societies or other similar groups, while only citizens have the right to establish political parties and movements and associate within those.</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</si>
  <si>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</si>
  <si>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</si>
  <si>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</si>
  <si>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</si>
  <si>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</si>
  <si>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</si>
  <si>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</si>
  <si>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only for those with permanent residence</t>
  </si>
  <si>
    <t>No right / other restrictions apply</t>
  </si>
  <si>
    <t>Restricted to certain posts, reciprocity or special requirements</t>
  </si>
  <si>
    <t xml:space="preserve">Unrestricted </t>
  </si>
  <si>
    <t>Right to stand for elections at local level</t>
  </si>
  <si>
    <t>Right to stand in local elections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</si>
  <si>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</si>
  <si>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</si>
  <si>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</si>
  <si>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</si>
  <si>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</si>
  <si>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</si>
  <si>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</si>
  <si>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</si>
  <si>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</si>
  <si>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</si>
  <si>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</si>
  <si>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</si>
  <si>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</si>
  <si>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</si>
  <si>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Required</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</si>
  <si>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</si>
  <si>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</si>
  <si>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</si>
  <si>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</si>
  <si>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</si>
  <si>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Methodical Regulation of the Slovak Ministry of Education on Development of the school curriculum sais that the development of the school curriculum  is an expression of the pedagogical autonomy of schools. (2008)</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</si>
  <si>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</si>
  <si>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</si>
  <si>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</si>
  <si>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</si>
  <si>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</si>
  <si>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 xml:space="preserve">a) Methodical Repulation of the Slovak Ministry of Education: "Development of the school curriculum" at its foreword to school principals and teachers says: "When developing your school curriculum, consider your particular students and conditions, in which your school works." (2008) This provision is quite new and not very much applied in practice yet. </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</si>
  <si>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</si>
  <si>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</si>
  <si>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</si>
  <si>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</si>
  <si>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</si>
  <si>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</si>
  <si>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</si>
  <si>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</si>
  <si>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</si>
  <si>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</si>
  <si>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b) Integrated throughout the curriculum</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</si>
  <si>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</si>
  <si>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</si>
  <si>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</si>
  <si>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</si>
  <si>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</si>
  <si>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</si>
  <si>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</si>
  <si>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</si>
  <si>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</si>
  <si>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</si>
  <si>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</si>
  <si>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</si>
  <si>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</si>
  <si>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</si>
  <si>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</si>
  <si>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</si>
  <si>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</si>
  <si>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</si>
  <si>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</si>
  <si>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</si>
  <si>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</si>
  <si>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</si>
  <si>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</si>
  <si>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</si>
  <si>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</si>
  <si>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</si>
  <si>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</si>
  <si>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</si>
  <si>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</si>
  <si>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Not for non-EU citizens</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</si>
  <si>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</si>
  <si>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</si>
  <si>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</si>
  <si>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</si>
  <si>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</si>
  <si>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</si>
  <si>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</si>
  <si>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</si>
  <si>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 xml:space="preserve">Training of pedagogic workers educating migrant pupils  is provided organizationally, methodologically and financially by the Ministry of Education (upon Section 146 Subsection 9 of the School Act No. 245/2008). The training is available but not required. </t>
  </si>
  <si>
    <t>Measures are pursuant to experts weaker than in previous Concept of Foreigner integration in the Slovak Republic adopted in 2009. Only one measure related to education of children remained after adoption of the document comparing to its draft. Pursuant to Integration policy, training programs for teaching Slovak as a foreign language will be included into education of future teachers.</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</si>
  <si>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</si>
  <si>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</si>
  <si>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Regulation No. 7/2009 of 28 April 2009, Section 11 concerns only assessment of migrant pupils at school</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</si>
  <si>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</si>
  <si>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</si>
  <si>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</si>
  <si>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The system mainly monitors migrants as a single group, although there are some cases of monitoring migrants in a various sub-groups, e.g. Slovak National Center for Human Rights monitors migrants by gender, age, country of origin, etc.</t>
  </si>
  <si>
    <t xml:space="preserve">The Institute of Information and Prognoses of Education makes statistics on all pupils. It monitors pupils with foreign citizenship based on nationality and age. It does not monitor the country of origin for pupils with migration background and Slovak citizenship. </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</si>
  <si>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</si>
  <si>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</si>
  <si>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</si>
  <si>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</si>
  <si>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</si>
  <si>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</si>
  <si>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</si>
  <si>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</si>
  <si>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</si>
  <si>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</si>
  <si>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 xml:space="preserve">a) Although the law says that the language courses  can be "elementary" and  "extension",  there are no other specifications on how these courses should look like  provided.   </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</si>
  <si>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</si>
  <si>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</si>
  <si>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</si>
  <si>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</si>
  <si>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</si>
  <si>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Upon School Act No. 245/2008 (Section 146 Subsection 3) there is a provision saying: "to eliminate the language barrier of the  migrant pupils, elementary and extension  courses of the state language are organized." Upon Act No. 596/2003 (Section 10 Subsection 13), these language courses should be organized and financed by regional district office in cooperation with the local self-government. However in practice, not many such language courses have been organized.  For children of asylum applicants at the asylum institutions, whose school attendance is compulsory upon this law, the courses of basic Slovak are personally and financially provided by the Ministry of Interior (Section 146 Subsection 5 of the School Act No. 245/2008)</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</si>
  <si>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</si>
  <si>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</si>
  <si>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</si>
  <si>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</si>
  <si>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</si>
  <si>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</si>
  <si>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</si>
  <si>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</si>
  <si>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</si>
  <si>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</si>
  <si>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</si>
  <si>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</si>
  <si>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</si>
  <si>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</si>
  <si>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</si>
  <si>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</si>
  <si>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No special measurements to increase migrant pupils participation. </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</si>
  <si>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</si>
  <si>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</si>
  <si>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</si>
  <si>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 xml:space="preserve">All categories of migrant pupils (upon the above definition) have same acces as nationals. There is no explicit exclusion of the undocumented. With regard to admission of children of foreigners with legal stay on the territory of the Slovak Republic to colleges and universities the same rules apply as to the Slovak citizens. (www.migration.sk). Migrant pupils  have same legal access as nationals to vacational training. </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</si>
  <si>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</si>
  <si>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</si>
  <si>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</si>
  <si>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</si>
  <si>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</si>
  <si>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Equivalence of study abroad and transfer of the marks to the Slovak qualification scale.                                                                          omment to Option 1:  although there is not "requirement" to use a trained staff,  the staff has opportunity to be trained by the Slovak Ministry of Education (Section 146 of the School Act No. 245/2008)</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</si>
  <si>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</si>
  <si>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</si>
  <si>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</si>
  <si>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 xml:space="preserve">Slovak Constitution (Article 42): Everybody has right to education. Definition of compulsory-age: 6-16 (10 years).  School Act No. 245/2008, Sections 145 and 146 explicitly specifies the migrant categories who have the right to education. Upon Section 146 Subsection 2 of the School Act, documented migrant pupils are provided education, boarding and lodging at basic and secondary schools under the same conditions as the natives. At the public schools, they are also lent textbooks free of charge.  </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</si>
  <si>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</si>
  <si>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</si>
  <si>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</si>
  <si>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</si>
  <si>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</si>
  <si>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</si>
  <si>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</si>
  <si>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</si>
  <si>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</si>
  <si>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</si>
  <si>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r>
      <t xml:space="preserve">No direct access to social security, healthcare, health insurance and housing, limited access to social assistance for TCN with temporary residence permit for purpose of family reunion. </t>
    </r>
    <r>
      <rPr>
        <sz val="11"/>
        <color rgb="FF92D050"/>
        <rFont val="Calibri"/>
        <family val="2"/>
        <scheme val="minor"/>
      </rPr>
      <t/>
    </r>
  </si>
  <si>
    <t xml:space="preserve">Other conditions apply (please specify) </t>
  </si>
  <si>
    <t>In the same way as the sponsor</t>
  </si>
  <si>
    <t>Access to  housing</t>
  </si>
  <si>
    <t xml:space="preserve">Access to social benefits </t>
  </si>
  <si>
    <t xml:space="preserve">The most significant change first (in 2012) allowed the family members with a temporary residence permit for purpose of family reunification to enter the labour market earlier than 12 months after their arrival and without a work permit. However, this change only lasted for approximately a year, when Ministry of Labour, Social Affairs and Family of the Slovak Republic (“Ministry of Labour”) reintroduced by the latter amendment of Act on Employment Services an obligation to apply for a work permit during the first 12 months of the stay. </t>
  </si>
  <si>
    <t>Unless the law permits (spouse after 12 months).</t>
  </si>
  <si>
    <t>Access to employment and self-employment</t>
  </si>
  <si>
    <t>Access to education and training for adult family members</t>
  </si>
  <si>
    <t>Access  to education and training</t>
  </si>
  <si>
    <t>Foreigner who widowed or if the marriage was divorsed, may apply to change the purpose of stay on the territory of Slovakia within 30 days from the issuance of death certificates or divorce, if his/her continuous temporary stay in Slovakia lasted at least three years. This rule applies only to family members of TCN with temporary residence permit for purpose of employment and business.</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</si>
  <si>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</si>
  <si>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</si>
  <si>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</si>
  <si>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</si>
  <si>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permanent residence: after 5 years and upon certain conditions</t>
  </si>
  <si>
    <t>Permanent residence can be generally granted to children up to 18 yrs of sponsor with permanent residence, unprovided-for children upt to 26 yrs, after 5 years of temporary residence and to single dependent parents. Married partners of TCN may only apply for permanent residence permit after 5 years of temporary residence in SVK, if the sponsor has already been granted permanent residence. Independent temporary residence permit cannot be reached without applying for a different purpose (work, study etc). Foreigner who reached age of majority (18) may apply for change of status after 3 years of continous residence if sponsor has temporary residence permit for purpose of work or business.</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</si>
  <si>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</si>
  <si>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</si>
  <si>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</si>
  <si>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</si>
  <si>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</si>
  <si>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</si>
  <si>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</si>
  <si>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In the event of a refusal/withdrawal, an individual can file an administrative appeal to the Directorate of Alien Police/Directorate of Border and Alien Police. An individual also has the option of filing a judicial appeal to the Regional court.</t>
  </si>
  <si>
    <t>Legal guarantees and redress in case of refusal or withdrawal
a. reasoned decision
b. right to appeal
c. representation before an independent administrative authority and/or a court</t>
  </si>
  <si>
    <t>If the consequences of the abolition of residence permits were inadequate due to the cancellation of a permit in particular with regard to private and family life of a foreigner, residence permit may not be cancelled by the Police. However, Act on Aliens remains vague when it comes to detail what exactly is taken into account in the procedure of withdrawal. No element (a.-d.) is stated clearly in the Act.</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</si>
  <si>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</si>
  <si>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</si>
  <si>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</si>
  <si>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</si>
  <si>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</si>
  <si>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A police department may pursuant to Act on Aliens refuse an application for a temporary stay permit when the alien a) is an undesirable person, b) during his/her stay would endanger security of the State, the public policy, health or the rights and freedoms of others and, on the determined territories, also the nature (reasonable suspicion), c) would constitute a burden to the social security system and to the health care system of the Slovak Republic, d) entered into marriage with the aim to obtain a temporary stay permit, e) it concerns another spouse of an alien who was granted a temporary stay permit in the case of a polygamous marriage, f) deliberately stated false or misleading data or submitted false or modified documents, g) does not fulfil the requirements for being granted a temporary stay permit and h) granting of a temporary stay permit is not in the public interest. A police department may withdraw the permit if: a) the purpose for which the temporary stay permit was granted to an alien ceased to exist, b) it determines the facts which constitute a reason for dismissal of an application for a temporary stay permit, c) the alien failed to submit a document on health status and insurance, d) an alien stays abroad for over 180 consecutive days without a written notification submitted to a police department, e) entered into marriage with the aim to obtain a temporary stay permit or f) grossly or repeatedly breached an obligation imposed by this Act. Permanent resedence permit may be withdrawn, rejected or refused from all given grounds (a.-d.)</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</si>
  <si>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</si>
  <si>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</si>
  <si>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</si>
  <si>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</si>
  <si>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First permanent residence permit for a purpose of family reunion is issued for 5 years. Given permit can be cancelled in case of a divorce. Further permanent residence permit can be issued for an unlimited period of time.</t>
  </si>
  <si>
    <t>&lt; 1 year renewable permit or new application necessary</t>
  </si>
  <si>
    <t>Not equal to sponsor’s but ≥ 1 year renewable permit</t>
  </si>
  <si>
    <t>Equal to sponsor’s residence permit and renewable</t>
  </si>
  <si>
    <t>The Alien police department decides on application for residence permit within 90 days, in particularly complicated case, this period may be extended by up to 90 days (total 180 days).</t>
  </si>
  <si>
    <t>137 euros</t>
  </si>
  <si>
    <t xml:space="preserve">
Same as regular administrative fees and duties in the country (please specify amounts for each)</t>
  </si>
  <si>
    <t>Cost of application</t>
  </si>
  <si>
    <t>Applicant for temporary residence permit for purpose of family reunification must prove according to Article 25 par. 9 of Act on Aliens sufficient financial means in the amount of a "monthly life minimum" (or subsistance minimum) per each month of residence, for example by a bank statement or by a declaration of a spouse to provide funds for the entire period of stay. With effect from July 1, 2009, amount of a subsistance minimum stated by Act No. 601/2003 Coll. on the Subsistence Minimum and on Amendment and Supplement to Certain Acts, is 185,19 EUR. From 2007 to 2009, this amount was derived from the minimum wage.</t>
  </si>
  <si>
    <t>Applicant for temporary residence permit for purpose of family reunification must prove according to Article 25 par. 3 letter d) of Act on Aliens that he/she has accommodation for the entire period of stay (excluding students and researchers). Proof of accommodation is also attached to the application for a permanent residence permit for purpose of family reunion with Slovak national.</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</si>
  <si>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</si>
  <si>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</si>
  <si>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</si>
  <si>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</si>
  <si>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</si>
  <si>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</si>
  <si>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</si>
  <si>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</si>
  <si>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</si>
  <si>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</si>
  <si>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</si>
  <si>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</si>
  <si>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</si>
  <si>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</si>
  <si>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</si>
  <si>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</si>
  <si>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</si>
  <si>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</si>
  <si>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</si>
  <si>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</si>
  <si>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</si>
  <si>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</si>
  <si>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</si>
  <si>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</si>
  <si>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</si>
  <si>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</si>
  <si>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</si>
  <si>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</si>
  <si>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</si>
  <si>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</si>
  <si>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</si>
  <si>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</si>
  <si>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</si>
  <si>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</si>
  <si>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</si>
  <si>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</si>
  <si>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</si>
  <si>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</si>
  <si>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</si>
  <si>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</si>
  <si>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</si>
  <si>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An unprovided-for child older then 18 years (different meaning than dependent) of TCN with temporary or permanent residence permit is eligible to family reunion. Under Act No. 461/2003 Coll. on Social Insurance "unprovided for child" is a child at the end of compulsory education or unhealthy child, up to 26 years of age.</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</si>
  <si>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</si>
  <si>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</si>
  <si>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</si>
  <si>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</si>
  <si>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</si>
  <si>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Allowed but only to certain types of residence permits. Pursuant to Article 23 par. 1 letter e) of Act on Aliens; only sponsors with temporary residence permit for purpose of business, employment (except seasonal work) and sponsors with permanent residence may apply for family reunion with single TCN parent dependent on their care. Relatives in direct ascending line of recognized refugee are eligible for family reunion as well (irrespective of dependency).</t>
  </si>
  <si>
    <t>Allowed for all dependent ascendants</t>
  </si>
  <si>
    <t xml:space="preserve">Eligibility for dependent relatives in the ascending line </t>
  </si>
  <si>
    <t>Dependent parents/grandparents</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</si>
  <si>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</si>
  <si>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</si>
  <si>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</si>
  <si>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</si>
  <si>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</si>
  <si>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</si>
  <si>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</si>
  <si>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</si>
  <si>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</si>
  <si>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</si>
  <si>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</si>
  <si>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</si>
  <si>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</si>
  <si>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</si>
  <si>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</si>
  <si>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</si>
  <si>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</si>
  <si>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Permanent residence 
permit, explicit 'prospects for permanent residence' required or discretion in eligibility</t>
  </si>
  <si>
    <t>Certain short-term residence permits 
excluded</t>
  </si>
  <si>
    <t>Any residence permit</t>
  </si>
  <si>
    <t>Documents taken into account to be eligible for family reunion</t>
  </si>
  <si>
    <t>Permit for &gt; 1 year (please specify)</t>
  </si>
  <si>
    <t>Permit for 1 year (please specify)</t>
  </si>
  <si>
    <t>Residence permit for &lt;1 year (please specify)</t>
  </si>
  <si>
    <t>Permit duration required (sponsor)</t>
  </si>
  <si>
    <t>Permit duration required</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</si>
  <si>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</si>
  <si>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</si>
  <si>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</si>
  <si>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</si>
  <si>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</si>
  <si>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</si>
  <si>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</si>
  <si>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</si>
  <si>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According to Article 36 of the Slovak Constitution all employees shall have the right to fair and satisfactory conditions of work.</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</si>
  <si>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</si>
  <si>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</si>
  <si>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</si>
  <si>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</si>
  <si>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</si>
  <si>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</si>
  <si>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</si>
  <si>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</si>
  <si>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</si>
  <si>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Pursuant to Act No. 461/2003 Coll. on Social Insurance as amended ("Act on Social Insurance") all TCN employed in the Slovak Republic are obliged to sickness and pension insurance, as well as unemployment insurance. Nevertheless, equal treatment is not guaranteed in following areas: a) Unemployment benefits: Every employed TCN pays the social security contribution for unemployment insurance in compliance with Act on Social Insurance, however, in the event of unemployment, he/she is not entitled to support. In principle, if purpose of the stay ended, residence permit is cancelled and migrant must leave Slovakia; b) Maternity benefit: If a woman with temporary residence for purpose of employment wants to receive a maternity benefit, she must suspend business licence, not to have an income. However, if the exercise of this activity is interrupted, purpose of stay ended, and thus the temporary residence permit in Slovakia cancelled; c) Invalidity benefits: Only several categories of TCN may apply for a financial contribution to compensate the severe physical disability pursuant to Act No. 447/2008 (family member of a Slovak national or EEA national, recognized refugee and migrant whose rights to compensation are guaranteed by international treaty).</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</si>
  <si>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</si>
  <si>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</si>
  <si>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According to the Article 37 of the Act No. 460/1992 Coll. Constitution of the Slovak Republic ("Slovak Constitution") Everyone shall have the right to associate freely with others to protect their economic and social interests.</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</si>
  <si>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</si>
  <si>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</si>
  <si>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</si>
  <si>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</si>
  <si>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</si>
  <si>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</si>
  <si>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The Concept of Foreigner Integration in the Slovak Republic calls on the Ministry of the Interior and the Ministry of Labour to ensure that Information on Employment and Aliens law, including translations of key laws will be available on the website of the Ministry of Labour, Social Affairs and Family (including information on long-term vacancies). Information through leaflets should be placed in the premises of the Alien Police Departments and regional Offices of Labour, Social Affairs and Family. However, none of above has been implemented yet.</t>
  </si>
  <si>
    <t>Active policy of information on rights of migrant workers at national level (or regional in federal states)</t>
  </si>
  <si>
    <t>Active information policy</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</si>
  <si>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</si>
  <si>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</si>
  <si>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</si>
  <si>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</si>
  <si>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</si>
  <si>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</si>
  <si>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</si>
  <si>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</si>
  <si>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</si>
  <si>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</si>
  <si>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</si>
  <si>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</si>
  <si>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</si>
  <si>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</si>
  <si>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"Concept of Foreigner Integration in the Slovak Republic" adopted in May 2009 by the Government Resolution No. 338/2009; calls for the completion of the system of academic and professional recognition and work requirements for TCN. However, above measure has not been implemented yet by the competent Ministry of Education. No special agencies or centres for promotion of professional recognition exist. Ministry of Education is responsible over providing general information to TCN, particularly related to academic recognition and pedagogic professions, while other areas remain scattered among a number of professional institutions and chambers.</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</si>
  <si>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</si>
  <si>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</si>
  <si>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</si>
  <si>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</si>
  <si>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</si>
  <si>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The Act on Lifelong Learning is being prepared in Slovakia; this act will provide migrants with alternative ways of recognition of professional qualifications by means of an aptitude test, which will also enhance their chances of finding a job.</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</si>
  <si>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</si>
  <si>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</si>
  <si>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</si>
  <si>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</si>
  <si>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</si>
  <si>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Recognition of professional qualification is needed to exercise the so called regulated professions.More favorable treatment is applied to EU nationals - for TCN both Academic and Proffessional recognition is not automatic.</t>
  </si>
  <si>
    <t xml:space="preserve">The procedures of recognition of professional qualifications in Slovakia apply to regulated professions only. Migrants can pursue professions that are not regulated in  Slovakia without having their professional qualification formally recognised.  However, alternative recognition will not apply to regulated professions. </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</si>
  <si>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</si>
  <si>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</si>
  <si>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</si>
  <si>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</si>
  <si>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More favorable treatment is applied to EU nationals - for TCN both Academic and Proffessional recognition is not automatic.</t>
  </si>
  <si>
    <t xml:space="preserve">New Law on qualification equivalencies was adopted on May 1, 2013 (Act is 81/2013). However, the act does not have any major impact on access to labour market.This law brought more simplicity into qualification equivalences but not for all non-EU countries. The procedure for TCN is different from EU - this remains (here just so-called apostile  is required), for the documents from non- EU countries so-called  super-legalization was necessary. The new law introduced so-called alternative recognitions, in addition there are bilateral agreements between Slovakia and non-EU countries – for example Ukraine – about education diploma recognition. It means – it is very difficult to find any general rule. More at: http://www.vssr.sk/clanok-z-titulky/navrh-novely-zakona-o-uznavani-odbornych-kvalifikacii.htm The alternative ad-hoc procedure to get documents recognition is eligible only for the international protection holders and asylum-seekers.
</t>
  </si>
  <si>
    <t>Recognition of academic qualifications acquired abroad</t>
  </si>
  <si>
    <t xml:space="preserve">Recognition of academic qualifications </t>
  </si>
  <si>
    <t>Equality of access to study grants:
What categories of TCNs have equal access?
a. Long-term residents
b. Residents on temporary work permits (excluding seasonal)
c. Residents on family reunion permits (same as sponsor)</t>
  </si>
  <si>
    <t>Study grants</t>
  </si>
  <si>
    <t>The access of a foreigner to education is not specified in the Act on Aliens but it is guaranteed by other acts as the Act No. 131/2002 Coll. on Universities or the School Act No. 29/1984. The access to vocational guidance, initial and further training and retraining is not specifically transposed into the Act on Aliens but is guaranteed by the Act No. 5/2004 Coll. on the Services of Employment</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</si>
  <si>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</si>
  <si>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</si>
  <si>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Pursuant to Act No. 5/2004 Coll. on Employment Services as amended (hereinafter as "Act on Employment Services") only citizen has access to public employment services (the citizen is however considered a citizen of the EU and EEA). Every employed TCN pays the social security contribution for unemployment insurance in compliance with Act on Social Insurance, however, in the event of unemployment, he/she is not entitled to support. In principle, if purpose of the stay ended and another permit was not arranged, migrants with temporary residence permit must leave the country within its validity and apply for a new permit from abroad. Slovakia does not help to place them in the labor market.</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</si>
  <si>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</si>
  <si>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</si>
  <si>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</si>
  <si>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</si>
  <si>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ed unchanged compared with 2007. Pursuant to Act No. 48/2002 Coll. on Residence of Aliens (hereinafter as "Aliens Act)" newcoming migrants apply for a residence permit for purpose of business prior to their arrival. Generally, access to self employment is not restricted, however, separate acts stipulate conditions for access to self employment in several regulated professions. Certain regulated professions (veterinary surgeons, authorized architects, advocates) are restricted for TCN or non-OECD nationals. Examples: Pursuant to article 23a par. 1-3 of Act No. 442/2004 Coll. on Private Veterinary Surgeons, Veterinary Surgeons and on the Chamber of the Slovak Republic; TCN may carry out only private veterinary activities (not public health activities), if at the same time they have a residence permit under the Aliens Act, and they have received special training. Pursuant to Article 15 par. 1 of Act No. 138/1992 Coll. on Authorized Architects and authorized construction engineers as amended; TCN cannot be registered with the Chamber of architects and may not carry out profession of architect or landscape architect and civil engineer. Command of Slovak language might be also a condition.</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</si>
  <si>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</si>
  <si>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</si>
  <si>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</si>
  <si>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</si>
  <si>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</si>
  <si>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 xml:space="preserve">In general, TCNs are entitled to pursue self-employed activity in Slovakia (§ 5 Act 455/1991 Coll. On Trading). However, TCNs have to meet some specific requirements (e. g. in the case of foreigners with temporary residence, they need to have the temporary residence with the purpose of conducting economic activity). </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</si>
  <si>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</si>
  <si>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</si>
  <si>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 xml:space="preserve">Under Act No. 400/2009 Coll. on Civil Service and on amendments to certain laws only Slovak citizen (including EEA nationals except several professions) has the right to seek admission into the civil service. </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</si>
  <si>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</si>
  <si>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</si>
  <si>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</si>
  <si>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</si>
  <si>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</si>
  <si>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When it comes to professional qualification recognition, more favorable treatment is applied to EU nationals, for TCN recognition is not automatic. Moreover, certain regulated professions (eg. architects, civil engeneers) are restricted for TCN. Example: The access to the profession "Authorised Civil Engineer” in Slovakia is regulated by the Act No. 138/1992 Coll. on Authorised Architects and Authorised Civil Engineers as Amended. Pursuant to this act only EU national may practice as an authorised architect or civil engineer.</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</si>
  <si>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</si>
  <si>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</si>
  <si>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</si>
  <si>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Family reunion permit holders have access to labour market only after 12 months of continuous stay. Temporary work permit holders do not have the right to change job or employer.</t>
  </si>
  <si>
    <t>Situation remained unchanged compared with 2007. Temporary resedence permit holders may enter the labour market under following conditions: a) workers must apply for work permit and for temporary residence permit for purpose of employment; Change of permit is necessary if they change employer or place of work, b) students may only work 10 hours per week without work permit c) Family reunion permit holders may start to work after 12 months of continuous stay in SVK.</t>
  </si>
  <si>
    <t xml:space="preserve">Only A: The most significant change first (in 2012) allowed the family members with a temporary residence permit for purpose of family reunification to enter the labour market earlier than 12 months after their arrival and without a work permit. However, this change only lasted for approximately a year, when Ministry of Labour, Social Affairs and Family of the Slovak Republic (“Ministry of Labour”) reintroduced by the latter amendment of Act on Employment Services an obligation to apply for a work permit during the first 12 months of the stay. </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</si>
  <si>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</si>
  <si>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</si>
  <si>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</si>
  <si>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</si>
  <si>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</si>
  <si>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</si>
  <si>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 xml:space="preserve"> </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</si>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</sst>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9"/>
      <name val="Arial"/>
      <family val="2"/>
    </font>
    <font>
      <sz val="13"/>
      <name val="Calibri"/>
      <family val="2"/>
      <scheme val="minor"/>
    </font>
    <font>
      <b/>
      <sz val="11"/>
      <name val="Calibri"/>
      <family val="2"/>
      <scheme val="minor"/>
    </font>
    <font>
      <strike/>
      <sz val="8"/>
      <name val="Arial"/>
      <family val="2"/>
    </font>
    <font>
      <sz val="8"/>
      <name val="Arial"/>
      <family val="2"/>
    </font>
    <font>
      <sz val="11"/>
      <name val="Calibri"/>
      <family val="2"/>
    </font>
    <font>
      <b/>
      <i/>
      <sz val="8"/>
      <name val="Arial"/>
      <family val="2"/>
    </font>
    <font>
      <sz val="11"/>
      <name val="Arial"/>
      <family val="2"/>
    </font>
    <font>
      <sz val="11"/>
      <color rgb="FF92D050"/>
      <name val="Calibri"/>
      <family val="2"/>
      <scheme val="minor"/>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99">
    <xf numFmtId="0" fontId="0"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15"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12">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5" fillId="0" borderId="2" xfId="0" applyFont="1" applyBorder="1" applyAlignment="1">
      <alignment vertical="center" wrapText="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6"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3" xfId="0" applyFont="1" applyFill="1" applyBorder="1" applyAlignment="1">
      <alignment horizontal="left" vertical="center" wrapText="1"/>
    </xf>
    <xf numFmtId="0" fontId="7" fillId="2" borderId="3" xfId="0" applyFont="1" applyFill="1" applyBorder="1" applyAlignment="1">
      <alignment horizontal="left" vertical="center" wrapText="1"/>
    </xf>
    <xf numFmtId="0" fontId="4" fillId="2" borderId="3" xfId="0" applyFont="1" applyFill="1" applyBorder="1" applyAlignment="1">
      <alignment vertical="center" wrapText="1" readingOrder="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5" fillId="0" borderId="1" xfId="0" applyFont="1" applyBorder="1" applyAlignment="1">
      <alignment vertical="center" wrapText="1"/>
    </xf>
    <xf numFmtId="0" fontId="1" fillId="0" borderId="4" xfId="0" applyFont="1" applyBorder="1" applyAlignment="1">
      <alignment wrapText="1"/>
    </xf>
    <xf numFmtId="0" fontId="1" fillId="0" borderId="1" xfId="1"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4" borderId="1" xfId="2" applyNumberFormat="1" applyFont="1" applyFill="1" applyBorder="1" applyAlignment="1" applyProtection="1">
      <alignment horizontal="center" vertical="center" wrapText="1"/>
    </xf>
    <xf numFmtId="0" fontId="4" fillId="0" borderId="1" xfId="0" applyFont="1" applyBorder="1" applyAlignment="1">
      <alignment horizontal="left" vertical="center" wrapText="1" readingOrder="1"/>
    </xf>
    <xf numFmtId="0" fontId="1" fillId="0" borderId="1" xfId="0" applyFont="1" applyFill="1" applyBorder="1" applyAlignment="1">
      <alignment horizontal="center" vertical="center"/>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horizontal="center" vertical="center"/>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3" xfId="0" applyFont="1" applyFill="1" applyBorder="1" applyAlignment="1">
      <alignment horizontal="left" vertical="center" wrapText="1"/>
    </xf>
    <xf numFmtId="0" fontId="1" fillId="5" borderId="3"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3" xfId="0" applyFont="1" applyFill="1" applyBorder="1" applyAlignment="1">
      <alignment wrapText="1"/>
    </xf>
    <xf numFmtId="1" fontId="1" fillId="0" borderId="1" xfId="0" applyNumberFormat="1" applyFont="1" applyBorder="1" applyAlignment="1">
      <alignment horizontal="center" vertical="center"/>
    </xf>
    <xf numFmtId="1" fontId="1" fillId="4" borderId="1" xfId="0" applyNumberFormat="1" applyFont="1" applyFill="1" applyBorder="1" applyAlignment="1">
      <alignment horizontal="center" vertical="center"/>
    </xf>
    <xf numFmtId="0" fontId="1" fillId="0" borderId="1" xfId="0" applyFont="1" applyBorder="1" applyAlignment="1">
      <alignment vertical="center" wrapText="1"/>
    </xf>
    <xf numFmtId="1" fontId="1" fillId="3" borderId="1" xfId="0" applyNumberFormat="1" applyFont="1" applyFill="1" applyBorder="1"/>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4" fillId="2" borderId="3" xfId="0" applyFont="1" applyFill="1" applyBorder="1" applyAlignment="1">
      <alignment horizontal="left" vertical="center" wrapText="1"/>
    </xf>
    <xf numFmtId="1" fontId="1" fillId="0" borderId="1" xfId="0" applyNumberFormat="1" applyFont="1" applyFill="1" applyBorder="1" applyAlignment="1">
      <alignment horizontal="center" vertical="center"/>
    </xf>
    <xf numFmtId="0" fontId="1" fillId="0" borderId="1" xfId="3" applyFont="1" applyFill="1" applyBorder="1" applyAlignment="1">
      <alignment horizontal="center" vertical="center" wrapText="1"/>
    </xf>
    <xf numFmtId="0" fontId="4" fillId="0" borderId="1" xfId="0" applyFont="1" applyBorder="1" applyAlignment="1">
      <alignment wrapText="1"/>
    </xf>
    <xf numFmtId="0" fontId="1" fillId="0" borderId="5" xfId="0" applyFont="1" applyBorder="1" applyAlignment="1">
      <alignment horizontal="left" vertical="center" wrapText="1"/>
    </xf>
    <xf numFmtId="0" fontId="1" fillId="2" borderId="5"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0" borderId="0" xfId="0" applyFont="1" applyFill="1"/>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1" fillId="0" borderId="1" xfId="4" applyNumberFormat="1" applyFont="1" applyFill="1" applyBorder="1" applyAlignment="1" applyProtection="1">
      <alignment horizontal="center" vertical="center" wrapText="1"/>
    </xf>
    <xf numFmtId="0" fontId="1" fillId="4"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0" borderId="1" xfId="5" applyNumberFormat="1" applyFont="1" applyFill="1" applyBorder="1" applyAlignment="1" applyProtection="1">
      <alignment horizontal="center" vertical="center" wrapText="1"/>
    </xf>
    <xf numFmtId="0" fontId="1" fillId="0" borderId="1" xfId="6" applyNumberFormat="1" applyFont="1" applyFill="1" applyBorder="1" applyAlignment="1" applyProtection="1">
      <alignment horizontal="center" vertical="center" wrapText="1"/>
    </xf>
    <xf numFmtId="0" fontId="1" fillId="0" borderId="1" xfId="1" applyFont="1" applyFill="1" applyBorder="1" applyAlignment="1">
      <alignment horizontal="center" vertical="center" wrapText="1"/>
    </xf>
    <xf numFmtId="0" fontId="1" fillId="0" borderId="1" xfId="7" applyFont="1" applyFill="1" applyBorder="1" applyAlignment="1">
      <alignment horizontal="center" vertical="center" wrapText="1"/>
    </xf>
    <xf numFmtId="0" fontId="11" fillId="3" borderId="1" xfId="0" applyNumberFormat="1" applyFont="1" applyFill="1" applyBorder="1" applyAlignment="1">
      <alignment vertical="top" wrapText="1"/>
    </xf>
    <xf numFmtId="0" fontId="12" fillId="3" borderId="1" xfId="0" applyNumberFormat="1" applyFont="1" applyFill="1" applyBorder="1" applyAlignment="1">
      <alignment wrapText="1"/>
    </xf>
    <xf numFmtId="0" fontId="2" fillId="4" borderId="1"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0" fontId="1" fillId="4" borderId="1" xfId="0" applyNumberFormat="1" applyFont="1" applyFill="1" applyBorder="1" applyAlignment="1" applyProtection="1">
      <alignment horizontal="center" vertical="center" wrapText="1"/>
    </xf>
    <xf numFmtId="0" fontId="10" fillId="3" borderId="0" xfId="0" applyFont="1" applyFill="1" applyAlignment="1">
      <alignment vertical="center" wrapText="1"/>
    </xf>
    <xf numFmtId="0" fontId="1" fillId="3" borderId="0" xfId="0" applyFont="1" applyFill="1" applyBorder="1" applyAlignment="1">
      <alignment wrapText="1"/>
    </xf>
    <xf numFmtId="0" fontId="1" fillId="0" borderId="1" xfId="2" applyNumberFormat="1" applyFont="1" applyFill="1" applyBorder="1" applyAlignment="1" applyProtection="1">
      <alignment horizontal="center" vertical="center" wrapText="1"/>
    </xf>
    <xf numFmtId="0" fontId="1" fillId="3" borderId="4" xfId="0" applyFont="1" applyFill="1" applyBorder="1" applyAlignment="1">
      <alignment wrapText="1"/>
    </xf>
    <xf numFmtId="0" fontId="4" fillId="2" borderId="1" xfId="0" applyFont="1" applyFill="1" applyBorder="1" applyAlignment="1">
      <alignment wrapText="1"/>
    </xf>
    <xf numFmtId="0" fontId="1" fillId="3" borderId="6" xfId="0" applyFont="1" applyFill="1" applyBorder="1" applyAlignment="1">
      <alignment wrapText="1"/>
    </xf>
    <xf numFmtId="0" fontId="1" fillId="0" borderId="6" xfId="0" applyFont="1" applyBorder="1" applyAlignment="1">
      <alignment wrapText="1"/>
    </xf>
    <xf numFmtId="0" fontId="7" fillId="3" borderId="6" xfId="0" applyFont="1" applyFill="1" applyBorder="1" applyAlignment="1">
      <alignment horizontal="center" vertical="center" wrapText="1"/>
    </xf>
    <xf numFmtId="0" fontId="14" fillId="2" borderId="1" xfId="0" applyNumberFormat="1" applyFont="1" applyFill="1" applyBorder="1" applyAlignment="1">
      <alignment horizontal="center" vertical="center" wrapText="1"/>
    </xf>
    <xf numFmtId="1" fontId="14" fillId="2" borderId="1" xfId="0" applyNumberFormat="1" applyFont="1" applyFill="1" applyBorder="1" applyAlignment="1">
      <alignment horizontal="center" vertical="center" wrapText="1"/>
    </xf>
    <xf numFmtId="0" fontId="7" fillId="2" borderId="1" xfId="0" applyFont="1" applyFill="1" applyBorder="1" applyAlignment="1">
      <alignment wrapText="1"/>
    </xf>
    <xf numFmtId="0" fontId="1" fillId="2" borderId="6" xfId="0" applyFont="1" applyFill="1" applyBorder="1" applyAlignment="1">
      <alignment wrapText="1"/>
    </xf>
    <xf numFmtId="0" fontId="7" fillId="2" borderId="6" xfId="0" applyFont="1" applyFill="1" applyBorder="1" applyAlignment="1">
      <alignment wrapText="1"/>
    </xf>
    <xf numFmtId="0" fontId="14" fillId="6" borderId="1" xfId="0" applyNumberFormat="1" applyFont="1" applyFill="1" applyBorder="1" applyAlignment="1">
      <alignment vertical="top" wrapText="1"/>
    </xf>
    <xf numFmtId="0" fontId="14" fillId="7" borderId="1" xfId="0" applyNumberFormat="1" applyFont="1" applyFill="1" applyBorder="1" applyAlignment="1">
      <alignment vertical="top" wrapText="1"/>
    </xf>
    <xf numFmtId="0" fontId="14" fillId="8" borderId="1" xfId="0" applyNumberFormat="1" applyFont="1" applyFill="1" applyBorder="1" applyAlignment="1">
      <alignment vertical="top" wrapText="1"/>
    </xf>
    <xf numFmtId="0" fontId="14" fillId="9" borderId="1" xfId="0" applyNumberFormat="1" applyFont="1" applyFill="1" applyBorder="1" applyAlignment="1">
      <alignment vertical="top" wrapText="1"/>
    </xf>
    <xf numFmtId="0" fontId="14" fillId="10" borderId="1" xfId="0" applyNumberFormat="1" applyFont="1" applyFill="1" applyBorder="1" applyAlignment="1">
      <alignment vertical="top" wrapText="1"/>
    </xf>
    <xf numFmtId="0" fontId="14" fillId="11" borderId="1" xfId="0" applyNumberFormat="1" applyFont="1" applyFill="1" applyBorder="1" applyAlignment="1">
      <alignment vertical="top" wrapText="1"/>
    </xf>
    <xf numFmtId="0" fontId="14" fillId="12" borderId="7" xfId="0" applyNumberFormat="1" applyFont="1" applyFill="1" applyBorder="1" applyAlignment="1">
      <alignment vertical="top" wrapText="1"/>
    </xf>
    <xf numFmtId="0" fontId="14" fillId="12" borderId="1" xfId="0" applyNumberFormat="1" applyFont="1" applyFill="1" applyBorder="1" applyAlignment="1">
      <alignment vertical="top" wrapText="1"/>
    </xf>
    <xf numFmtId="0" fontId="14" fillId="13" borderId="6" xfId="0" applyNumberFormat="1" applyFont="1" applyFill="1" applyBorder="1" applyAlignment="1">
      <alignment vertical="top" wrapText="1"/>
    </xf>
    <xf numFmtId="1" fontId="14" fillId="13" borderId="6" xfId="0" applyNumberFormat="1" applyFont="1" applyFill="1" applyBorder="1" applyAlignment="1">
      <alignment vertical="top" wrapText="1"/>
    </xf>
    <xf numFmtId="0" fontId="7" fillId="0" borderId="1" xfId="0" applyFont="1" applyBorder="1" applyAlignment="1">
      <alignment wrapText="1"/>
    </xf>
    <xf numFmtId="0" fontId="7" fillId="0" borderId="6" xfId="0" applyFont="1" applyBorder="1" applyAlignment="1">
      <alignment wrapText="1"/>
    </xf>
  </cellXfs>
  <cellStyles count="99">
    <cellStyle name="Hyperlink 2" xfId="8"/>
    <cellStyle name="Normal" xfId="0" builtinId="0"/>
    <cellStyle name="Normal 10" xfId="9"/>
    <cellStyle name="Normal 11" xfId="10"/>
    <cellStyle name="Normal 12" xfId="11"/>
    <cellStyle name="Normal 13" xfId="12"/>
    <cellStyle name="Normal 14" xfId="13"/>
    <cellStyle name="Normal 15" xfId="14"/>
    <cellStyle name="Normal 16" xfId="15"/>
    <cellStyle name="Normal 17" xfId="16"/>
    <cellStyle name="Normal 18" xfId="17"/>
    <cellStyle name="Normal 19" xfId="18"/>
    <cellStyle name="Normal 2" xfId="2"/>
    <cellStyle name="Normal 20" xfId="19"/>
    <cellStyle name="Normal 21" xfId="20"/>
    <cellStyle name="Normal 22" xfId="21"/>
    <cellStyle name="Normal 23" xfId="22"/>
    <cellStyle name="Normal 24" xfId="23"/>
    <cellStyle name="Normal 25" xfId="24"/>
    <cellStyle name="Normal 26" xfId="25"/>
    <cellStyle name="Normal 27" xfId="26"/>
    <cellStyle name="Normal 28" xfId="27"/>
    <cellStyle name="Normal 29" xfId="28"/>
    <cellStyle name="Normal 3" xfId="1"/>
    <cellStyle name="Normal 30" xfId="29"/>
    <cellStyle name="Normal 31" xfId="30"/>
    <cellStyle name="Normal 32" xfId="31"/>
    <cellStyle name="Normal 33" xfId="32"/>
    <cellStyle name="Normal 34" xfId="33"/>
    <cellStyle name="Normal 35" xfId="34"/>
    <cellStyle name="Normal 36" xfId="7"/>
    <cellStyle name="Normal 37" xfId="6"/>
    <cellStyle name="Normal 38" xfId="5"/>
    <cellStyle name="Normal 39" xfId="35"/>
    <cellStyle name="Normal 4" xfId="36"/>
    <cellStyle name="Normal 40" xfId="37"/>
    <cellStyle name="Normal 41" xfId="38"/>
    <cellStyle name="Normal 42" xfId="39"/>
    <cellStyle name="Normal 43" xfId="40"/>
    <cellStyle name="Normal 44" xfId="41"/>
    <cellStyle name="Normal 45" xfId="4"/>
    <cellStyle name="Normal 46" xfId="42"/>
    <cellStyle name="Normal 47" xfId="43"/>
    <cellStyle name="Normal 48" xfId="44"/>
    <cellStyle name="Normal 49" xfId="45"/>
    <cellStyle name="Normal 5" xfId="46"/>
    <cellStyle name="Normal 50" xfId="3"/>
    <cellStyle name="Normal 51" xfId="47"/>
    <cellStyle name="Normal 52" xfId="48"/>
    <cellStyle name="Normal 53" xfId="49"/>
    <cellStyle name="Normal 54" xfId="50"/>
    <cellStyle name="Normal 55" xfId="51"/>
    <cellStyle name="Normal 56" xfId="52"/>
    <cellStyle name="Normal 57" xfId="53"/>
    <cellStyle name="Normal 58" xfId="54"/>
    <cellStyle name="Normal 59" xfId="55"/>
    <cellStyle name="Normal 6" xfId="56"/>
    <cellStyle name="Normal 60" xfId="57"/>
    <cellStyle name="Normal 61" xfId="58"/>
    <cellStyle name="Normal 62" xfId="59"/>
    <cellStyle name="Normal 63" xfId="60"/>
    <cellStyle name="Normal 64" xfId="61"/>
    <cellStyle name="Normal 65" xfId="62"/>
    <cellStyle name="Normal 66" xfId="63"/>
    <cellStyle name="Normal 67" xfId="64"/>
    <cellStyle name="Normal 68" xfId="65"/>
    <cellStyle name="Normal 69" xfId="66"/>
    <cellStyle name="Normal 7" xfId="67"/>
    <cellStyle name="Normal 70" xfId="68"/>
    <cellStyle name="Normal 71" xfId="69"/>
    <cellStyle name="Normal 72" xfId="70"/>
    <cellStyle name="Normal 73" xfId="71"/>
    <cellStyle name="Normal 74" xfId="72"/>
    <cellStyle name="Normal 75" xfId="73"/>
    <cellStyle name="Normal 76" xfId="74"/>
    <cellStyle name="Normal 77" xfId="75"/>
    <cellStyle name="Normal 78" xfId="76"/>
    <cellStyle name="Normal 79" xfId="77"/>
    <cellStyle name="Normal 8" xfId="78"/>
    <cellStyle name="Normal 80" xfId="79"/>
    <cellStyle name="Normal 81" xfId="80"/>
    <cellStyle name="Normal 82" xfId="81"/>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12.855468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32" ht="66.75" customHeight="1" x14ac:dyDescent="0.25">
      <c r="A1" s="111" t="s">
        <v>1180</v>
      </c>
      <c r="B1" s="111" t="s">
        <v>1179</v>
      </c>
      <c r="C1" s="110" t="s">
        <v>1178</v>
      </c>
      <c r="D1" s="110" t="s">
        <v>1177</v>
      </c>
      <c r="E1" s="110" t="s">
        <v>1176</v>
      </c>
      <c r="F1" s="110" t="s">
        <v>1175</v>
      </c>
      <c r="G1" s="110" t="s">
        <v>1174</v>
      </c>
      <c r="H1" s="110" t="s">
        <v>1173</v>
      </c>
      <c r="I1" s="110" t="s">
        <v>1172</v>
      </c>
      <c r="J1" s="109" t="s">
        <v>1171</v>
      </c>
      <c r="K1" s="108" t="s">
        <v>1170</v>
      </c>
      <c r="L1" s="107" t="s">
        <v>1169</v>
      </c>
      <c r="M1" s="106" t="s">
        <v>1168</v>
      </c>
      <c r="N1" s="105" t="s">
        <v>1167</v>
      </c>
      <c r="O1" s="105" t="s">
        <v>1166</v>
      </c>
      <c r="P1" s="104" t="s">
        <v>1165</v>
      </c>
      <c r="Q1" s="104" t="s">
        <v>1164</v>
      </c>
      <c r="R1" s="103" t="s">
        <v>1163</v>
      </c>
      <c r="S1" s="103" t="s">
        <v>1162</v>
      </c>
      <c r="T1" s="102" t="s">
        <v>1161</v>
      </c>
      <c r="U1" s="102" t="s">
        <v>1160</v>
      </c>
      <c r="V1" s="101" t="s">
        <v>1159</v>
      </c>
      <c r="W1" s="101" t="s">
        <v>1158</v>
      </c>
      <c r="X1" s="100" t="s">
        <v>1157</v>
      </c>
      <c r="Y1" s="100" t="s">
        <v>1156</v>
      </c>
    </row>
    <row r="2" spans="1:32" s="59" customFormat="1" ht="66.75" customHeight="1" x14ac:dyDescent="0.25">
      <c r="A2" s="99"/>
      <c r="B2" s="99" t="s">
        <v>1155</v>
      </c>
      <c r="C2" s="97"/>
      <c r="D2" s="97"/>
      <c r="E2" s="97"/>
      <c r="F2" s="97"/>
      <c r="G2" s="97"/>
      <c r="H2" s="97"/>
      <c r="I2" s="97"/>
      <c r="J2" s="96">
        <f>AVERAGE(J5,J30,J73,J106,J146,J176,J217)</f>
        <v>38.212868480725625</v>
      </c>
      <c r="K2" s="95"/>
      <c r="L2" s="96">
        <f>AVERAGE(L5,L30,L73,L106,L146,L176,L217)</f>
        <v>38.212868480725625</v>
      </c>
      <c r="M2" s="95"/>
      <c r="N2" s="96">
        <f>AVERAGE(N5,N30,N73,N106,N146,N176,N217)</f>
        <v>38.470804988662131</v>
      </c>
      <c r="O2" s="95"/>
      <c r="P2" s="96">
        <f>AVERAGE(P5,P30,P73,P106,P146,P176,P217)</f>
        <v>38.014455782312929</v>
      </c>
      <c r="Q2" s="95"/>
      <c r="R2" s="96">
        <f>AVERAGE(R5,R30,R73,R106,R146,R176,R217)</f>
        <v>38.014455782312929</v>
      </c>
      <c r="S2" s="95"/>
      <c r="T2" s="96"/>
      <c r="U2" s="95"/>
      <c r="V2" s="96"/>
      <c r="W2" s="95"/>
      <c r="X2" s="96"/>
      <c r="Y2" s="95"/>
    </row>
    <row r="3" spans="1:32" s="10" customFormat="1" ht="66.75" customHeight="1" x14ac:dyDescent="0.25">
      <c r="A3" s="99"/>
      <c r="B3" s="98" t="s">
        <v>1154</v>
      </c>
      <c r="C3" s="97"/>
      <c r="D3" s="97"/>
      <c r="E3" s="97"/>
      <c r="F3" s="97"/>
      <c r="G3" s="97"/>
      <c r="H3" s="97"/>
      <c r="I3" s="97"/>
      <c r="J3" s="96">
        <f>AVERAGE(J5,J30,J73,J106,J146,J176,J217,J250)</f>
        <v>37.264384920634924</v>
      </c>
      <c r="K3" s="95"/>
      <c r="L3" s="96"/>
      <c r="M3" s="95"/>
      <c r="N3" s="96"/>
      <c r="O3" s="95"/>
      <c r="P3" s="96"/>
      <c r="Q3" s="95"/>
      <c r="R3" s="96"/>
      <c r="S3" s="95"/>
      <c r="T3" s="96"/>
      <c r="U3" s="95"/>
      <c r="V3" s="96"/>
      <c r="W3" s="95"/>
      <c r="X3" s="96"/>
      <c r="Y3" s="95"/>
    </row>
    <row r="4" spans="1:32" s="59" customFormat="1" ht="66.75" customHeight="1" x14ac:dyDescent="0.25">
      <c r="A4" s="99"/>
      <c r="B4" s="98" t="s">
        <v>1153</v>
      </c>
      <c r="C4" s="97"/>
      <c r="D4" s="16"/>
      <c r="E4" s="16"/>
      <c r="F4" s="97"/>
      <c r="G4" s="97"/>
      <c r="H4" s="97"/>
      <c r="I4" s="97"/>
      <c r="J4" s="96">
        <f>AVERAGE(J5,J30,J106,J146,J176,J217)</f>
        <v>40.553902116402114</v>
      </c>
      <c r="K4" s="95"/>
      <c r="L4" s="96">
        <f>AVERAGE(L5,L30,L106,L146,L176,L217)</f>
        <v>40.553902116402114</v>
      </c>
      <c r="M4" s="95"/>
      <c r="N4" s="96">
        <f>AVERAGE(N5,N30,N106,N146,N176,N217)</f>
        <v>40.854828042328045</v>
      </c>
      <c r="O4" s="95"/>
      <c r="P4" s="96">
        <f>AVERAGE(P5,P30,P106,P146,P176,P217)</f>
        <v>40.322420634920633</v>
      </c>
      <c r="Q4" s="95"/>
      <c r="R4" s="96">
        <f>AVERAGE(R5,R30,R106,R146,R176,R217)</f>
        <v>40.322420634920633</v>
      </c>
      <c r="S4" s="95"/>
      <c r="T4" s="96">
        <f>AVERAGE(T5,T30,T106,T146,T176,T217)</f>
        <v>40.322420634920633</v>
      </c>
      <c r="U4" s="95"/>
      <c r="V4" s="96">
        <f>AVERAGE(V5,V30,V106,V146,V176,V217)</f>
        <v>40.322420634920633</v>
      </c>
      <c r="W4" s="95"/>
      <c r="X4" s="96">
        <f>AVERAGE(X5,X30,X106,X146,X176,X217)</f>
        <v>37.55621693121693</v>
      </c>
      <c r="Y4" s="95"/>
      <c r="AF4" s="59" t="s">
        <v>1152</v>
      </c>
    </row>
    <row r="5" spans="1:32" s="49" customFormat="1" ht="104.25" customHeight="1" x14ac:dyDescent="0.25">
      <c r="A5" s="20"/>
      <c r="B5" s="21" t="s">
        <v>1151</v>
      </c>
      <c r="C5" s="20"/>
      <c r="D5" s="20"/>
      <c r="E5" s="20"/>
      <c r="F5" s="52" t="s">
        <v>1150</v>
      </c>
      <c r="G5" s="20"/>
      <c r="H5" s="20"/>
      <c r="I5" s="20"/>
      <c r="J5" s="51">
        <f>AVERAGE(J6,J12,J19,J25)</f>
        <v>20.833333333333336</v>
      </c>
      <c r="K5" s="50"/>
      <c r="L5" s="51">
        <f>AVERAGE(L6,L12,L19,L25)</f>
        <v>20.833333333333336</v>
      </c>
      <c r="M5" s="50"/>
      <c r="N5" s="51">
        <f>AVERAGE(N6,N12,N19,N25)</f>
        <v>23.333333333333336</v>
      </c>
      <c r="O5" s="50"/>
      <c r="P5" s="51">
        <f>AVERAGE(P6,P12,P19,P25)</f>
        <v>20.833333333333336</v>
      </c>
      <c r="Q5" s="50"/>
      <c r="R5" s="51">
        <f>AVERAGE(R6,R12,R19,R25)</f>
        <v>20.833333333333336</v>
      </c>
      <c r="S5" s="50"/>
      <c r="T5" s="51">
        <f>AVERAGE(T6,T12,T19,T25)</f>
        <v>20.833333333333336</v>
      </c>
      <c r="U5" s="50"/>
      <c r="V5" s="51">
        <f>AVERAGE(V6,V12,V19,V25)</f>
        <v>20.833333333333336</v>
      </c>
      <c r="W5" s="18"/>
      <c r="X5" s="51">
        <f>AVERAGE(X6,X12,X19,X25)</f>
        <v>20.833333333333336</v>
      </c>
      <c r="Y5" s="50"/>
    </row>
    <row r="6" spans="1:32" s="49" customFormat="1" ht="104.25" customHeight="1" x14ac:dyDescent="0.25">
      <c r="A6" s="20"/>
      <c r="B6" s="94"/>
      <c r="C6" s="21" t="s">
        <v>1149</v>
      </c>
      <c r="D6" s="20"/>
      <c r="E6" s="20"/>
      <c r="F6" s="52" t="s">
        <v>1148</v>
      </c>
      <c r="G6" s="20"/>
      <c r="H6" s="20"/>
      <c r="I6" s="20"/>
      <c r="J6" s="51">
        <f>AVERAGE(J7:J11)</f>
        <v>0</v>
      </c>
      <c r="K6" s="50"/>
      <c r="L6" s="50">
        <f>AVERAGE(L7:L11)</f>
        <v>0</v>
      </c>
      <c r="M6" s="50"/>
      <c r="N6" s="50">
        <f>AVERAGE(N7:N11)</f>
        <v>10</v>
      </c>
      <c r="O6" s="50"/>
      <c r="P6" s="50">
        <f>AVERAGE(P7:P11)</f>
        <v>0</v>
      </c>
      <c r="Q6" s="50"/>
      <c r="R6" s="50">
        <f>AVERAGE(R7:R11)</f>
        <v>0</v>
      </c>
      <c r="S6" s="50"/>
      <c r="T6" s="50">
        <f>AVERAGE(T7:T11)</f>
        <v>0</v>
      </c>
      <c r="U6" s="50"/>
      <c r="V6" s="50">
        <f>AVERAGE(V7:V11)</f>
        <v>0</v>
      </c>
      <c r="W6" s="18"/>
      <c r="X6" s="50">
        <f>AVERAGE(X7:X11)</f>
        <v>0</v>
      </c>
      <c r="Y6" s="50"/>
    </row>
    <row r="7" spans="1:32" ht="284.25" customHeight="1" x14ac:dyDescent="0.25">
      <c r="A7" s="4">
        <v>1</v>
      </c>
      <c r="B7" s="93"/>
      <c r="C7" s="4"/>
      <c r="D7" s="8" t="s">
        <v>1147</v>
      </c>
      <c r="E7" s="8"/>
      <c r="F7" s="7" t="s">
        <v>1146</v>
      </c>
      <c r="G7" s="7" t="s">
        <v>1063</v>
      </c>
      <c r="H7" s="7" t="s">
        <v>1062</v>
      </c>
      <c r="I7" s="7" t="s">
        <v>1061</v>
      </c>
      <c r="J7" s="55">
        <v>0</v>
      </c>
      <c r="K7" s="31" t="s">
        <v>1145</v>
      </c>
      <c r="L7" s="55">
        <v>0</v>
      </c>
      <c r="M7" s="5"/>
      <c r="N7" s="55">
        <v>50</v>
      </c>
      <c r="O7" s="31" t="s">
        <v>928</v>
      </c>
      <c r="P7" s="55">
        <v>0</v>
      </c>
      <c r="Q7" s="5"/>
      <c r="R7" s="55">
        <v>0</v>
      </c>
      <c r="S7" s="31" t="s">
        <v>1144</v>
      </c>
      <c r="T7" s="55">
        <v>0</v>
      </c>
      <c r="U7" s="5"/>
      <c r="V7" s="55">
        <v>0</v>
      </c>
      <c r="W7" s="5"/>
      <c r="X7" s="55">
        <v>0</v>
      </c>
      <c r="Y7" s="31" t="s">
        <v>1143</v>
      </c>
    </row>
    <row r="8" spans="1:32" ht="210" x14ac:dyDescent="0.25">
      <c r="A8" s="4">
        <v>2</v>
      </c>
      <c r="B8" s="93"/>
      <c r="C8" s="4"/>
      <c r="D8" s="8" t="s">
        <v>1142</v>
      </c>
      <c r="E8" s="8"/>
      <c r="F8" s="7" t="s">
        <v>1141</v>
      </c>
      <c r="G8" s="7" t="s">
        <v>1140</v>
      </c>
      <c r="H8" s="7" t="s">
        <v>1126</v>
      </c>
      <c r="I8" s="7" t="s">
        <v>1125</v>
      </c>
      <c r="J8" s="55">
        <v>0</v>
      </c>
      <c r="K8" s="31" t="s">
        <v>1139</v>
      </c>
      <c r="L8" s="55">
        <v>0</v>
      </c>
      <c r="M8" s="5"/>
      <c r="N8" s="55">
        <v>0</v>
      </c>
      <c r="O8" s="5"/>
      <c r="P8" s="55">
        <v>0</v>
      </c>
      <c r="Q8" s="5"/>
      <c r="R8" s="55">
        <v>0</v>
      </c>
      <c r="S8" s="5"/>
      <c r="T8" s="55">
        <v>0</v>
      </c>
      <c r="U8" s="5"/>
      <c r="V8" s="55">
        <v>0</v>
      </c>
      <c r="W8" s="25"/>
      <c r="X8" s="55">
        <v>0</v>
      </c>
      <c r="Y8" s="5"/>
    </row>
    <row r="9" spans="1:32" ht="180" x14ac:dyDescent="0.25">
      <c r="A9" s="4">
        <v>3</v>
      </c>
      <c r="B9" s="93"/>
      <c r="C9" s="4"/>
      <c r="D9" s="8" t="s">
        <v>1138</v>
      </c>
      <c r="E9" s="8"/>
      <c r="F9" s="7" t="s">
        <v>1137</v>
      </c>
      <c r="G9" s="7" t="s">
        <v>1136</v>
      </c>
      <c r="H9" s="7" t="s">
        <v>1135</v>
      </c>
      <c r="I9" s="7" t="s">
        <v>1134</v>
      </c>
      <c r="J9" s="55">
        <v>0</v>
      </c>
      <c r="K9" s="31" t="s">
        <v>1133</v>
      </c>
      <c r="L9" s="55">
        <v>0</v>
      </c>
      <c r="M9" s="5"/>
      <c r="N9" s="55">
        <v>0</v>
      </c>
      <c r="O9" s="5"/>
      <c r="P9" s="55">
        <v>0</v>
      </c>
      <c r="Q9" s="5"/>
      <c r="R9" s="55">
        <v>0</v>
      </c>
      <c r="S9" s="5"/>
      <c r="T9" s="55">
        <v>0</v>
      </c>
      <c r="U9" s="5"/>
      <c r="V9" s="55">
        <v>0</v>
      </c>
      <c r="W9" s="5"/>
      <c r="X9" s="55">
        <v>0</v>
      </c>
      <c r="Y9" s="5"/>
    </row>
    <row r="10" spans="1:32" ht="165" x14ac:dyDescent="0.25">
      <c r="A10" s="4">
        <v>4</v>
      </c>
      <c r="B10" s="93"/>
      <c r="C10" s="4"/>
      <c r="D10" s="8" t="s">
        <v>1132</v>
      </c>
      <c r="E10" s="8"/>
      <c r="F10" s="7" t="s">
        <v>1131</v>
      </c>
      <c r="G10" s="7" t="s">
        <v>1063</v>
      </c>
      <c r="H10" s="7" t="s">
        <v>1062</v>
      </c>
      <c r="I10" s="7" t="s">
        <v>1061</v>
      </c>
      <c r="J10" s="55">
        <v>0</v>
      </c>
      <c r="K10" s="31" t="s">
        <v>1130</v>
      </c>
      <c r="L10" s="55">
        <v>0</v>
      </c>
      <c r="M10" s="5"/>
      <c r="N10" s="55">
        <v>0</v>
      </c>
      <c r="O10" s="5"/>
      <c r="P10" s="55">
        <v>0</v>
      </c>
      <c r="Q10" s="5"/>
      <c r="R10" s="55">
        <v>0</v>
      </c>
      <c r="S10" s="5"/>
      <c r="T10" s="55">
        <v>0</v>
      </c>
      <c r="U10" s="5"/>
      <c r="V10" s="55">
        <v>0</v>
      </c>
      <c r="W10" s="5"/>
      <c r="X10" s="55">
        <v>0</v>
      </c>
      <c r="Y10" s="31"/>
    </row>
    <row r="11" spans="1:32" ht="409.5" x14ac:dyDescent="0.25">
      <c r="A11" s="4">
        <v>5</v>
      </c>
      <c r="B11" s="93"/>
      <c r="C11" s="4"/>
      <c r="D11" s="8" t="s">
        <v>1129</v>
      </c>
      <c r="E11" s="8"/>
      <c r="F11" s="7" t="s">
        <v>1128</v>
      </c>
      <c r="G11" s="7" t="s">
        <v>1127</v>
      </c>
      <c r="H11" s="7" t="s">
        <v>1126</v>
      </c>
      <c r="I11" s="7" t="s">
        <v>1125</v>
      </c>
      <c r="J11" s="55">
        <v>0</v>
      </c>
      <c r="K11" s="31" t="s">
        <v>1124</v>
      </c>
      <c r="L11" s="55">
        <v>0</v>
      </c>
      <c r="M11" s="5"/>
      <c r="N11" s="55">
        <v>0</v>
      </c>
      <c r="O11" s="5"/>
      <c r="P11" s="55">
        <v>0</v>
      </c>
      <c r="Q11" s="5"/>
      <c r="R11" s="55">
        <v>0</v>
      </c>
      <c r="S11" s="5"/>
      <c r="T11" s="55">
        <v>0</v>
      </c>
      <c r="U11" s="5"/>
      <c r="V11" s="55">
        <v>0</v>
      </c>
      <c r="W11" s="5"/>
      <c r="X11" s="55">
        <v>0</v>
      </c>
      <c r="Y11" s="5"/>
    </row>
    <row r="12" spans="1:32" s="49" customFormat="1" ht="45" x14ac:dyDescent="0.25">
      <c r="A12" s="20"/>
      <c r="B12" s="92"/>
      <c r="C12" s="21" t="s">
        <v>1123</v>
      </c>
      <c r="D12" s="21"/>
      <c r="E12" s="21"/>
      <c r="F12" s="52" t="s">
        <v>1122</v>
      </c>
      <c r="G12" s="52"/>
      <c r="H12" s="52"/>
      <c r="I12" s="52"/>
      <c r="J12" s="51">
        <f>AVERAGE(J13:J18)</f>
        <v>33.333333333333336</v>
      </c>
      <c r="K12" s="50"/>
      <c r="L12" s="51">
        <f>AVERAGE(L13:L18)</f>
        <v>33.333333333333336</v>
      </c>
      <c r="M12" s="50"/>
      <c r="N12" s="51">
        <f>AVERAGE(N13:N18)</f>
        <v>33.333333333333336</v>
      </c>
      <c r="O12" s="50"/>
      <c r="P12" s="51">
        <f>AVERAGE(P13:P18)</f>
        <v>33.333333333333336</v>
      </c>
      <c r="Q12" s="50"/>
      <c r="R12" s="51">
        <f>AVERAGE(R13:R18)</f>
        <v>33.333333333333336</v>
      </c>
      <c r="S12" s="50"/>
      <c r="T12" s="51">
        <f>AVERAGE(T13:T18)</f>
        <v>33.333333333333336</v>
      </c>
      <c r="U12" s="50"/>
      <c r="V12" s="51">
        <f>AVERAGE(V13:V18)</f>
        <v>33.333333333333336</v>
      </c>
      <c r="W12" s="18"/>
      <c r="X12" s="51">
        <f>AVERAGE(X13:X18)</f>
        <v>33.333333333333336</v>
      </c>
      <c r="Y12" s="50"/>
    </row>
    <row r="13" spans="1:32" ht="285" x14ac:dyDescent="0.25">
      <c r="A13" s="4">
        <v>6</v>
      </c>
      <c r="B13" s="4"/>
      <c r="C13" s="4"/>
      <c r="D13" s="8" t="s">
        <v>1121</v>
      </c>
      <c r="E13" s="8"/>
      <c r="F13" s="7" t="s">
        <v>1120</v>
      </c>
      <c r="G13" s="7" t="s">
        <v>1063</v>
      </c>
      <c r="H13" s="7" t="s">
        <v>1062</v>
      </c>
      <c r="I13" s="7" t="s">
        <v>1061</v>
      </c>
      <c r="J13" s="56">
        <v>0</v>
      </c>
      <c r="K13" s="31" t="s">
        <v>1119</v>
      </c>
      <c r="L13" s="56">
        <v>0</v>
      </c>
      <c r="M13" s="5"/>
      <c r="N13" s="56">
        <v>0</v>
      </c>
      <c r="O13" s="5"/>
      <c r="P13" s="56">
        <v>0</v>
      </c>
      <c r="Q13" s="5"/>
      <c r="R13" s="56">
        <v>0</v>
      </c>
      <c r="S13" s="5"/>
      <c r="T13" s="56">
        <v>0</v>
      </c>
      <c r="U13" s="5"/>
      <c r="V13" s="56">
        <v>0</v>
      </c>
      <c r="W13" s="70"/>
      <c r="X13" s="56">
        <v>0</v>
      </c>
      <c r="Y13" s="5"/>
    </row>
    <row r="14" spans="1:32" ht="150" x14ac:dyDescent="0.25">
      <c r="A14" s="4">
        <v>7</v>
      </c>
      <c r="B14" s="4"/>
      <c r="C14" s="4"/>
      <c r="D14" s="8" t="s">
        <v>1118</v>
      </c>
      <c r="E14" s="8"/>
      <c r="F14" s="7" t="s">
        <v>1117</v>
      </c>
      <c r="G14" s="7" t="s">
        <v>1063</v>
      </c>
      <c r="H14" s="7" t="s">
        <v>1062</v>
      </c>
      <c r="I14" s="7" t="s">
        <v>1061</v>
      </c>
      <c r="J14" s="56">
        <v>100</v>
      </c>
      <c r="K14" s="31" t="s">
        <v>1116</v>
      </c>
      <c r="L14" s="56">
        <v>100</v>
      </c>
      <c r="M14" s="5"/>
      <c r="N14" s="56">
        <v>100</v>
      </c>
      <c r="O14" s="5"/>
      <c r="P14" s="56">
        <v>100</v>
      </c>
      <c r="Q14" s="5"/>
      <c r="R14" s="56">
        <v>100</v>
      </c>
      <c r="S14" s="5"/>
      <c r="T14" s="56">
        <v>100</v>
      </c>
      <c r="U14" s="5"/>
      <c r="V14" s="56">
        <v>100</v>
      </c>
      <c r="W14" s="25"/>
      <c r="X14" s="56">
        <v>100</v>
      </c>
      <c r="Y14" s="5"/>
    </row>
    <row r="15" spans="1:32" ht="120" x14ac:dyDescent="0.25">
      <c r="A15" s="4">
        <v>8</v>
      </c>
      <c r="B15" s="4"/>
      <c r="C15" s="4"/>
      <c r="D15" s="8" t="s">
        <v>1115</v>
      </c>
      <c r="E15" s="8"/>
      <c r="F15" s="7" t="s">
        <v>1114</v>
      </c>
      <c r="G15" s="7" t="s">
        <v>1063</v>
      </c>
      <c r="H15" s="7" t="s">
        <v>1062</v>
      </c>
      <c r="I15" s="7" t="s">
        <v>1061</v>
      </c>
      <c r="J15" s="56">
        <v>100</v>
      </c>
      <c r="K15" s="5"/>
      <c r="L15" s="56">
        <v>100</v>
      </c>
      <c r="M15" s="5"/>
      <c r="N15" s="56">
        <v>100</v>
      </c>
      <c r="O15" s="5"/>
      <c r="P15" s="56">
        <v>100</v>
      </c>
      <c r="Q15" s="5"/>
      <c r="R15" s="56">
        <v>100</v>
      </c>
      <c r="S15" s="5"/>
      <c r="T15" s="56">
        <v>100</v>
      </c>
      <c r="U15" s="5"/>
      <c r="V15" s="56">
        <v>100</v>
      </c>
      <c r="W15" s="25"/>
      <c r="X15" s="56">
        <v>100</v>
      </c>
      <c r="Y15" s="5"/>
    </row>
    <row r="16" spans="1:32" ht="390" x14ac:dyDescent="0.25">
      <c r="A16" s="4">
        <v>9</v>
      </c>
      <c r="B16" s="4"/>
      <c r="C16" s="4"/>
      <c r="D16" s="8" t="s">
        <v>1113</v>
      </c>
      <c r="E16" s="8"/>
      <c r="F16" s="7" t="s">
        <v>1112</v>
      </c>
      <c r="G16" s="7" t="s">
        <v>1107</v>
      </c>
      <c r="H16" s="7" t="s">
        <v>1100</v>
      </c>
      <c r="I16" s="7" t="s">
        <v>1106</v>
      </c>
      <c r="J16" s="56">
        <v>0</v>
      </c>
      <c r="K16" s="70" t="s">
        <v>1111</v>
      </c>
      <c r="L16" s="56">
        <v>0</v>
      </c>
      <c r="M16" s="5"/>
      <c r="N16" s="56">
        <v>0</v>
      </c>
      <c r="O16" s="5"/>
      <c r="P16" s="56">
        <v>0</v>
      </c>
      <c r="Q16" s="5"/>
      <c r="R16" s="56">
        <v>0</v>
      </c>
      <c r="S16" s="31" t="s">
        <v>1110</v>
      </c>
      <c r="T16" s="56">
        <v>0</v>
      </c>
      <c r="U16" s="5"/>
      <c r="V16" s="56">
        <v>0</v>
      </c>
      <c r="W16" s="25"/>
      <c r="X16" s="56">
        <v>0</v>
      </c>
      <c r="Y16" s="5"/>
    </row>
    <row r="17" spans="1:25" ht="210" x14ac:dyDescent="0.25">
      <c r="A17" s="4">
        <v>10</v>
      </c>
      <c r="B17" s="4"/>
      <c r="C17" s="4"/>
      <c r="D17" s="8" t="s">
        <v>1109</v>
      </c>
      <c r="E17" s="8"/>
      <c r="F17" s="7" t="s">
        <v>1108</v>
      </c>
      <c r="G17" s="7" t="s">
        <v>1107</v>
      </c>
      <c r="H17" s="7" t="s">
        <v>1100</v>
      </c>
      <c r="I17" s="7" t="s">
        <v>1106</v>
      </c>
      <c r="J17" s="56">
        <v>0</v>
      </c>
      <c r="K17" s="25" t="s">
        <v>1105</v>
      </c>
      <c r="L17" s="56">
        <v>0</v>
      </c>
      <c r="M17" s="25"/>
      <c r="N17" s="56">
        <v>0</v>
      </c>
      <c r="O17" s="25"/>
      <c r="P17" s="56">
        <v>0</v>
      </c>
      <c r="Q17" s="25"/>
      <c r="R17" s="56">
        <v>0</v>
      </c>
      <c r="S17" s="25" t="s">
        <v>1104</v>
      </c>
      <c r="T17" s="56">
        <v>0</v>
      </c>
      <c r="U17" s="25"/>
      <c r="V17" s="56">
        <v>0</v>
      </c>
      <c r="W17" s="25"/>
      <c r="X17" s="56">
        <v>0</v>
      </c>
      <c r="Y17" s="25"/>
    </row>
    <row r="18" spans="1:25" ht="105" x14ac:dyDescent="0.25">
      <c r="A18" s="4">
        <v>11</v>
      </c>
      <c r="B18" s="4"/>
      <c r="C18" s="4"/>
      <c r="D18" s="8" t="s">
        <v>1103</v>
      </c>
      <c r="E18" s="8"/>
      <c r="F18" s="7" t="s">
        <v>1102</v>
      </c>
      <c r="G18" s="7" t="s">
        <v>1101</v>
      </c>
      <c r="H18" s="7" t="s">
        <v>1100</v>
      </c>
      <c r="I18" s="7" t="s">
        <v>1099</v>
      </c>
      <c r="J18" s="56">
        <v>0</v>
      </c>
      <c r="K18" s="25" t="s">
        <v>1098</v>
      </c>
      <c r="L18" s="56">
        <v>0</v>
      </c>
      <c r="M18" s="25"/>
      <c r="N18" s="56">
        <v>0</v>
      </c>
      <c r="O18" s="25"/>
      <c r="P18" s="56">
        <v>0</v>
      </c>
      <c r="Q18" s="25"/>
      <c r="R18" s="56">
        <v>0</v>
      </c>
      <c r="S18" s="25"/>
      <c r="T18" s="56">
        <v>0</v>
      </c>
      <c r="U18" s="25"/>
      <c r="V18" s="56">
        <v>0</v>
      </c>
      <c r="W18" s="25"/>
      <c r="X18" s="56">
        <v>0</v>
      </c>
      <c r="Y18" s="25"/>
    </row>
    <row r="19" spans="1:25" s="49" customFormat="1" ht="87" customHeight="1" x14ac:dyDescent="0.25">
      <c r="A19" s="20"/>
      <c r="B19" s="20"/>
      <c r="C19" s="21" t="s">
        <v>1097</v>
      </c>
      <c r="D19" s="21"/>
      <c r="E19" s="21"/>
      <c r="F19" s="52" t="s">
        <v>1096</v>
      </c>
      <c r="G19" s="52"/>
      <c r="H19" s="52"/>
      <c r="I19" s="52"/>
      <c r="J19" s="51">
        <f>AVERAGE(J20:J24)</f>
        <v>0</v>
      </c>
      <c r="K19" s="50"/>
      <c r="L19" s="51">
        <f>AVERAGE(L20:L24)</f>
        <v>0</v>
      </c>
      <c r="M19" s="50"/>
      <c r="N19" s="51">
        <f>AVERAGE(N20:N24)</f>
        <v>0</v>
      </c>
      <c r="O19" s="50"/>
      <c r="P19" s="51">
        <f>AVERAGE(P20:P24)</f>
        <v>0</v>
      </c>
      <c r="Q19" s="50"/>
      <c r="R19" s="51">
        <f>AVERAGE(R20:R24)</f>
        <v>0</v>
      </c>
      <c r="S19" s="50"/>
      <c r="T19" s="51">
        <f>AVERAGE(T20:T24)</f>
        <v>0</v>
      </c>
      <c r="U19" s="50"/>
      <c r="V19" s="50">
        <f>AVERAGE(V20:V24)</f>
        <v>0</v>
      </c>
      <c r="W19" s="18"/>
      <c r="X19" s="50">
        <f>AVERAGE(X20:X24)</f>
        <v>0</v>
      </c>
      <c r="Y19" s="50"/>
    </row>
    <row r="20" spans="1:25" ht="255" x14ac:dyDescent="0.25">
      <c r="A20" s="4">
        <v>12</v>
      </c>
      <c r="B20" s="4"/>
      <c r="D20" s="8" t="s">
        <v>1095</v>
      </c>
      <c r="E20" s="8"/>
      <c r="F20" s="7" t="s">
        <v>1094</v>
      </c>
      <c r="G20" s="7" t="s">
        <v>233</v>
      </c>
      <c r="H20" s="7" t="s">
        <v>1093</v>
      </c>
      <c r="I20" s="7" t="s">
        <v>59</v>
      </c>
      <c r="J20" s="26">
        <v>0</v>
      </c>
      <c r="K20" s="31" t="s">
        <v>1092</v>
      </c>
      <c r="L20" s="26">
        <v>0</v>
      </c>
      <c r="M20" s="25"/>
      <c r="N20" s="26">
        <v>0</v>
      </c>
      <c r="O20" s="25"/>
      <c r="P20" s="26">
        <v>0</v>
      </c>
      <c r="Q20" s="25"/>
      <c r="R20" s="26">
        <v>0</v>
      </c>
      <c r="S20" s="25"/>
      <c r="T20" s="26">
        <v>0</v>
      </c>
      <c r="U20" s="25"/>
      <c r="V20" s="26">
        <v>0</v>
      </c>
      <c r="W20" s="25"/>
      <c r="X20" s="26">
        <v>0</v>
      </c>
      <c r="Y20" s="25"/>
    </row>
    <row r="21" spans="1:25" ht="165" x14ac:dyDescent="0.25">
      <c r="A21" s="4">
        <v>13</v>
      </c>
      <c r="B21" s="4"/>
      <c r="C21" s="4"/>
      <c r="D21" s="8" t="s">
        <v>1091</v>
      </c>
      <c r="E21" s="8"/>
      <c r="F21" s="7" t="s">
        <v>1090</v>
      </c>
      <c r="G21" s="7" t="s">
        <v>1089</v>
      </c>
      <c r="H21" s="7" t="s">
        <v>1088</v>
      </c>
      <c r="I21" s="7" t="s">
        <v>1083</v>
      </c>
      <c r="J21" s="26">
        <v>0</v>
      </c>
      <c r="K21" s="25"/>
      <c r="L21" s="26">
        <v>0</v>
      </c>
      <c r="M21" s="25"/>
      <c r="N21" s="26">
        <v>0</v>
      </c>
      <c r="O21" s="25"/>
      <c r="P21" s="26">
        <v>0</v>
      </c>
      <c r="Q21" s="25"/>
      <c r="R21" s="26">
        <v>0</v>
      </c>
      <c r="S21" s="25"/>
      <c r="T21" s="26">
        <v>0</v>
      </c>
      <c r="U21" s="25"/>
      <c r="V21" s="26">
        <v>0</v>
      </c>
      <c r="W21" s="25"/>
      <c r="X21" s="26">
        <v>0</v>
      </c>
      <c r="Y21" s="25"/>
    </row>
    <row r="22" spans="1:25" ht="135" x14ac:dyDescent="0.25">
      <c r="A22" s="4">
        <v>14</v>
      </c>
      <c r="B22" s="4"/>
      <c r="C22" s="4"/>
      <c r="D22" s="8" t="s">
        <v>1087</v>
      </c>
      <c r="E22" s="8"/>
      <c r="F22" s="7" t="s">
        <v>1086</v>
      </c>
      <c r="G22" s="7" t="s">
        <v>1085</v>
      </c>
      <c r="H22" s="7" t="s">
        <v>1084</v>
      </c>
      <c r="I22" s="7" t="s">
        <v>1083</v>
      </c>
      <c r="J22" s="26">
        <v>0</v>
      </c>
      <c r="K22" s="25"/>
      <c r="L22" s="26">
        <v>0</v>
      </c>
      <c r="M22" s="25"/>
      <c r="N22" s="26">
        <v>0</v>
      </c>
      <c r="O22" s="25"/>
      <c r="P22" s="26">
        <v>0</v>
      </c>
      <c r="Q22" s="25"/>
      <c r="R22" s="26">
        <v>0</v>
      </c>
      <c r="S22" s="25"/>
      <c r="T22" s="26">
        <v>0</v>
      </c>
      <c r="U22" s="25"/>
      <c r="V22" s="26">
        <v>0</v>
      </c>
      <c r="W22" s="25"/>
      <c r="X22" s="26">
        <v>0</v>
      </c>
      <c r="Y22" s="25"/>
    </row>
    <row r="23" spans="1:25" ht="135" x14ac:dyDescent="0.25">
      <c r="A23" s="4">
        <v>15</v>
      </c>
      <c r="B23" s="4"/>
      <c r="C23" s="4"/>
      <c r="D23" s="8" t="s">
        <v>1082</v>
      </c>
      <c r="E23" s="8"/>
      <c r="F23" s="7" t="s">
        <v>1081</v>
      </c>
      <c r="G23" s="7" t="s">
        <v>1080</v>
      </c>
      <c r="H23" s="7" t="s">
        <v>1079</v>
      </c>
      <c r="I23" s="7" t="s">
        <v>1078</v>
      </c>
      <c r="J23" s="26">
        <v>0</v>
      </c>
      <c r="K23" s="25"/>
      <c r="L23" s="26">
        <v>0</v>
      </c>
      <c r="M23" s="25"/>
      <c r="N23" s="26">
        <v>0</v>
      </c>
      <c r="O23" s="25"/>
      <c r="P23" s="26">
        <v>0</v>
      </c>
      <c r="Q23" s="25"/>
      <c r="R23" s="26">
        <v>0</v>
      </c>
      <c r="S23" s="25"/>
      <c r="T23" s="26">
        <v>0</v>
      </c>
      <c r="U23" s="25"/>
      <c r="V23" s="26">
        <v>0</v>
      </c>
      <c r="W23" s="25"/>
      <c r="X23" s="26">
        <v>0</v>
      </c>
      <c r="Y23" s="25"/>
    </row>
    <row r="24" spans="1:25" ht="225" x14ac:dyDescent="0.25">
      <c r="A24" s="4">
        <v>16</v>
      </c>
      <c r="B24" s="4"/>
      <c r="C24" s="4"/>
      <c r="D24" s="8" t="s">
        <v>1077</v>
      </c>
      <c r="E24" s="8"/>
      <c r="F24" s="7" t="s">
        <v>1076</v>
      </c>
      <c r="G24" s="7" t="s">
        <v>677</v>
      </c>
      <c r="H24" s="7" t="s">
        <v>676</v>
      </c>
      <c r="I24" s="7" t="s">
        <v>675</v>
      </c>
      <c r="J24" s="26">
        <v>0</v>
      </c>
      <c r="K24" s="31" t="s">
        <v>1075</v>
      </c>
      <c r="L24" s="26">
        <v>0</v>
      </c>
      <c r="M24" s="25"/>
      <c r="N24" s="26">
        <v>0</v>
      </c>
      <c r="O24" s="25"/>
      <c r="P24" s="26">
        <v>0</v>
      </c>
      <c r="Q24" s="25"/>
      <c r="R24" s="26">
        <v>0</v>
      </c>
      <c r="S24" s="25"/>
      <c r="T24" s="26">
        <v>0</v>
      </c>
      <c r="U24" s="25"/>
      <c r="V24" s="26">
        <v>0</v>
      </c>
      <c r="W24" s="25"/>
      <c r="X24" s="26">
        <v>0</v>
      </c>
      <c r="Y24" s="25"/>
    </row>
    <row r="25" spans="1:25" s="49" customFormat="1" ht="60" x14ac:dyDescent="0.25">
      <c r="A25" s="20"/>
      <c r="B25" s="20"/>
      <c r="C25" s="21" t="s">
        <v>1074</v>
      </c>
      <c r="D25" s="21"/>
      <c r="E25" s="21"/>
      <c r="F25" s="52" t="s">
        <v>1073</v>
      </c>
      <c r="G25" s="52"/>
      <c r="H25" s="52"/>
      <c r="I25" s="52"/>
      <c r="J25" s="51">
        <f>AVERAGE(J26:J29)</f>
        <v>50</v>
      </c>
      <c r="K25" s="50"/>
      <c r="L25" s="51">
        <f>AVERAGE(L26:L29)</f>
        <v>50</v>
      </c>
      <c r="M25" s="50"/>
      <c r="N25" s="51">
        <f>AVERAGE(N26:N29)</f>
        <v>50</v>
      </c>
      <c r="O25" s="50"/>
      <c r="P25" s="51">
        <f>AVERAGE(P26:P29)</f>
        <v>50</v>
      </c>
      <c r="Q25" s="50"/>
      <c r="R25" s="51">
        <f>AVERAGE(R26:R29)</f>
        <v>50</v>
      </c>
      <c r="S25" s="50"/>
      <c r="T25" s="51">
        <f>AVERAGE(T26:T29)</f>
        <v>50</v>
      </c>
      <c r="U25" s="50"/>
      <c r="V25" s="51">
        <f>AVERAGE(V26:V29)</f>
        <v>50</v>
      </c>
      <c r="W25" s="18"/>
      <c r="X25" s="51">
        <f>AVERAGE(X26:X29)</f>
        <v>50</v>
      </c>
      <c r="Y25" s="50"/>
    </row>
    <row r="26" spans="1:25" ht="90" x14ac:dyDescent="0.25">
      <c r="A26" s="4">
        <v>17</v>
      </c>
      <c r="B26" s="4"/>
      <c r="C26" s="4"/>
      <c r="D26" s="8" t="s">
        <v>1072</v>
      </c>
      <c r="E26" s="8"/>
      <c r="F26" s="7" t="s">
        <v>1071</v>
      </c>
      <c r="G26" s="7" t="s">
        <v>538</v>
      </c>
      <c r="H26" s="7" t="s">
        <v>1070</v>
      </c>
      <c r="I26" s="7" t="s">
        <v>1069</v>
      </c>
      <c r="J26" s="56">
        <v>100</v>
      </c>
      <c r="K26" s="31" t="s">
        <v>1068</v>
      </c>
      <c r="L26" s="56">
        <v>100</v>
      </c>
      <c r="M26" s="25"/>
      <c r="N26" s="56">
        <v>100</v>
      </c>
      <c r="O26" s="25"/>
      <c r="P26" s="56">
        <v>100</v>
      </c>
      <c r="Q26" s="25"/>
      <c r="R26" s="56">
        <v>100</v>
      </c>
      <c r="S26" s="25"/>
      <c r="T26" s="56">
        <v>100</v>
      </c>
      <c r="U26" s="25"/>
      <c r="V26" s="56">
        <v>100</v>
      </c>
      <c r="W26" s="25"/>
      <c r="X26" s="56">
        <v>100</v>
      </c>
      <c r="Y26" s="25"/>
    </row>
    <row r="27" spans="1:25" ht="409.5" x14ac:dyDescent="0.25">
      <c r="A27" s="4">
        <v>18</v>
      </c>
      <c r="B27" s="4"/>
      <c r="C27" s="4"/>
      <c r="D27" s="8" t="s">
        <v>1067</v>
      </c>
      <c r="E27" s="8"/>
      <c r="F27" s="7" t="s">
        <v>1066</v>
      </c>
      <c r="G27" s="7" t="s">
        <v>1063</v>
      </c>
      <c r="H27" s="7" t="s">
        <v>1062</v>
      </c>
      <c r="I27" s="7" t="s">
        <v>1061</v>
      </c>
      <c r="J27" s="56">
        <v>0</v>
      </c>
      <c r="K27" s="31" t="s">
        <v>1065</v>
      </c>
      <c r="L27" s="56">
        <v>0</v>
      </c>
      <c r="M27" s="5"/>
      <c r="N27" s="56">
        <v>0</v>
      </c>
      <c r="O27" s="5"/>
      <c r="P27" s="56">
        <v>0</v>
      </c>
      <c r="Q27" s="5"/>
      <c r="R27" s="56">
        <v>0</v>
      </c>
      <c r="S27" s="5"/>
      <c r="T27" s="56">
        <v>0</v>
      </c>
      <c r="U27" s="5"/>
      <c r="V27" s="56">
        <v>0</v>
      </c>
      <c r="W27" s="25"/>
      <c r="X27" s="56">
        <v>0</v>
      </c>
      <c r="Y27" s="5"/>
    </row>
    <row r="28" spans="1:25" ht="150" x14ac:dyDescent="0.25">
      <c r="A28" s="4">
        <v>19</v>
      </c>
      <c r="B28" s="4"/>
      <c r="C28" s="4"/>
      <c r="D28" s="8" t="s">
        <v>540</v>
      </c>
      <c r="E28" s="8"/>
      <c r="F28" s="7" t="s">
        <v>1064</v>
      </c>
      <c r="G28" s="7" t="s">
        <v>1063</v>
      </c>
      <c r="H28" s="7" t="s">
        <v>1062</v>
      </c>
      <c r="I28" s="7" t="s">
        <v>1061</v>
      </c>
      <c r="J28" s="56">
        <v>0</v>
      </c>
      <c r="K28" s="5"/>
      <c r="L28" s="56">
        <v>0</v>
      </c>
      <c r="M28" s="5"/>
      <c r="N28" s="56">
        <v>0</v>
      </c>
      <c r="O28" s="5"/>
      <c r="P28" s="56">
        <v>0</v>
      </c>
      <c r="Q28" s="5"/>
      <c r="R28" s="56">
        <v>0</v>
      </c>
      <c r="S28" s="5"/>
      <c r="T28" s="56">
        <v>0</v>
      </c>
      <c r="U28" s="5"/>
      <c r="V28" s="56">
        <v>0</v>
      </c>
      <c r="W28" s="25"/>
      <c r="X28" s="56">
        <v>0</v>
      </c>
      <c r="Y28" s="5"/>
    </row>
    <row r="29" spans="1:25" ht="105" x14ac:dyDescent="0.25">
      <c r="A29" s="4">
        <v>20</v>
      </c>
      <c r="B29" s="4"/>
      <c r="C29" s="4"/>
      <c r="D29" s="8" t="s">
        <v>1060</v>
      </c>
      <c r="E29" s="8"/>
      <c r="F29" s="7" t="s">
        <v>1059</v>
      </c>
      <c r="G29" s="7" t="s">
        <v>1058</v>
      </c>
      <c r="H29" s="7" t="s">
        <v>1057</v>
      </c>
      <c r="I29" s="7" t="s">
        <v>1056</v>
      </c>
      <c r="J29" s="56">
        <v>100</v>
      </c>
      <c r="K29" s="31" t="s">
        <v>1055</v>
      </c>
      <c r="L29" s="56">
        <v>100</v>
      </c>
      <c r="M29" s="25"/>
      <c r="N29" s="56">
        <v>100</v>
      </c>
      <c r="O29" s="25"/>
      <c r="P29" s="56">
        <v>100</v>
      </c>
      <c r="Q29" s="25"/>
      <c r="R29" s="56">
        <v>100</v>
      </c>
      <c r="S29" s="25"/>
      <c r="T29" s="56">
        <v>100</v>
      </c>
      <c r="U29" s="25"/>
      <c r="V29" s="56">
        <v>100</v>
      </c>
      <c r="W29" s="25"/>
      <c r="X29" s="56">
        <v>100</v>
      </c>
      <c r="Y29" s="25"/>
    </row>
    <row r="30" spans="1:25" s="49" customFormat="1" ht="108.75" customHeight="1" x14ac:dyDescent="0.25">
      <c r="A30" s="20"/>
      <c r="B30" s="21" t="s">
        <v>1054</v>
      </c>
      <c r="C30" s="20"/>
      <c r="D30" s="20"/>
      <c r="E30" s="20"/>
      <c r="F30" s="20" t="s">
        <v>1053</v>
      </c>
      <c r="G30" s="20"/>
      <c r="H30" s="20"/>
      <c r="I30" s="20"/>
      <c r="J30" s="51">
        <f>AVERAGE(J31,J41,J60,J66)</f>
        <v>55.773809523809526</v>
      </c>
      <c r="K30" s="50"/>
      <c r="L30" s="51">
        <f>AVERAGE(L31,L41,L60,L66)</f>
        <v>55.773809523809526</v>
      </c>
      <c r="M30" s="50"/>
      <c r="N30" s="51">
        <f>AVERAGE(N31,N41,N60,N66)</f>
        <v>57.857142857142861</v>
      </c>
      <c r="O30" s="50"/>
      <c r="P30" s="51">
        <f>AVERAGE(P31,P41,P60,P66)</f>
        <v>55.773809523809526</v>
      </c>
      <c r="Q30" s="50"/>
      <c r="R30" s="51">
        <f>AVERAGE(R31,R41,R60,R66)</f>
        <v>55.773809523809526</v>
      </c>
      <c r="S30" s="50"/>
      <c r="T30" s="51">
        <f>AVERAGE(T31,T41,T60,T66)</f>
        <v>55.773809523809526</v>
      </c>
      <c r="U30" s="50"/>
      <c r="V30" s="51">
        <f>AVERAGE(V31,V41,V60,V66)</f>
        <v>55.773809523809526</v>
      </c>
      <c r="W30" s="18"/>
      <c r="X30" s="51">
        <f>AVERAGE(X31,X41,X60,X66)</f>
        <v>55.773809523809526</v>
      </c>
      <c r="Y30" s="50"/>
    </row>
    <row r="31" spans="1:25" s="49" customFormat="1" ht="97.5" customHeight="1" x14ac:dyDescent="0.25">
      <c r="A31" s="20"/>
      <c r="B31" s="20"/>
      <c r="C31" s="21" t="s">
        <v>1052</v>
      </c>
      <c r="D31" s="20"/>
      <c r="E31" s="20"/>
      <c r="F31" s="20" t="s">
        <v>1051</v>
      </c>
      <c r="G31" s="20"/>
      <c r="H31" s="20"/>
      <c r="I31" s="20"/>
      <c r="J31" s="51">
        <f>AVERAGE(J32:J35,J38:J40)</f>
        <v>71.428571428571431</v>
      </c>
      <c r="K31" s="50"/>
      <c r="L31" s="51">
        <f>AVERAGE(L32:L35,L38:L40)</f>
        <v>71.428571428571431</v>
      </c>
      <c r="M31" s="50"/>
      <c r="N31" s="51">
        <f>AVERAGE(N32:N35,N38:N40)</f>
        <v>71.428571428571431</v>
      </c>
      <c r="O31" s="50"/>
      <c r="P31" s="51">
        <f>AVERAGE(P32:P35,P38:P40)</f>
        <v>71.428571428571431</v>
      </c>
      <c r="Q31" s="50"/>
      <c r="R31" s="51">
        <f>AVERAGE(R32:R35,R38:R40)</f>
        <v>71.428571428571431</v>
      </c>
      <c r="S31" s="50"/>
      <c r="T31" s="51">
        <f>AVERAGE(T32:T35,T38:T40)</f>
        <v>71.428571428571431</v>
      </c>
      <c r="U31" s="50"/>
      <c r="V31" s="51">
        <f>AVERAGE(V32:V35,V38:V40)</f>
        <v>71.428571428571431</v>
      </c>
      <c r="W31" s="18"/>
      <c r="X31" s="51">
        <f>AVERAGE(X32:X35,X38:X40)</f>
        <v>71.428571428571431</v>
      </c>
      <c r="Y31" s="50"/>
    </row>
    <row r="32" spans="1:25" ht="117.75" customHeight="1" x14ac:dyDescent="0.25">
      <c r="A32" s="4">
        <v>21</v>
      </c>
      <c r="B32" s="4"/>
      <c r="C32" s="4"/>
      <c r="D32" s="8" t="s">
        <v>531</v>
      </c>
      <c r="E32" s="8"/>
      <c r="F32" s="7" t="s">
        <v>1050</v>
      </c>
      <c r="G32" s="7" t="s">
        <v>1049</v>
      </c>
      <c r="H32" s="7" t="s">
        <v>1048</v>
      </c>
      <c r="I32" s="7" t="s">
        <v>1047</v>
      </c>
      <c r="J32" s="56">
        <v>50</v>
      </c>
      <c r="K32" s="5"/>
      <c r="L32" s="56">
        <v>50</v>
      </c>
      <c r="M32" s="5"/>
      <c r="N32" s="56">
        <v>50</v>
      </c>
      <c r="O32" s="5"/>
      <c r="P32" s="56">
        <v>50</v>
      </c>
      <c r="Q32" s="5"/>
      <c r="R32" s="56">
        <v>50</v>
      </c>
      <c r="S32" s="5"/>
      <c r="T32" s="56">
        <v>50</v>
      </c>
      <c r="U32" s="5"/>
      <c r="V32" s="56">
        <v>50</v>
      </c>
      <c r="W32" s="5"/>
      <c r="X32" s="56">
        <v>50</v>
      </c>
      <c r="Y32" s="5"/>
    </row>
    <row r="33" spans="1:25" ht="45" x14ac:dyDescent="0.25">
      <c r="A33" s="4">
        <v>22</v>
      </c>
      <c r="B33" s="4"/>
      <c r="C33" s="4"/>
      <c r="D33" s="8" t="s">
        <v>1046</v>
      </c>
      <c r="E33" s="8"/>
      <c r="F33" s="7" t="s">
        <v>1045</v>
      </c>
      <c r="G33" s="7" t="s">
        <v>1044</v>
      </c>
      <c r="H33" s="7" t="s">
        <v>1043</v>
      </c>
      <c r="I33" s="7" t="s">
        <v>1042</v>
      </c>
      <c r="J33" s="26">
        <v>100</v>
      </c>
      <c r="K33" s="5"/>
      <c r="L33" s="26">
        <v>100</v>
      </c>
      <c r="M33" s="5"/>
      <c r="N33" s="26">
        <v>100</v>
      </c>
      <c r="O33" s="5"/>
      <c r="P33" s="26">
        <v>100</v>
      </c>
      <c r="Q33" s="5"/>
      <c r="R33" s="26">
        <v>100</v>
      </c>
      <c r="S33" s="5"/>
      <c r="T33" s="26">
        <v>100</v>
      </c>
      <c r="U33" s="5"/>
      <c r="V33" s="26">
        <v>100</v>
      </c>
      <c r="W33" s="25"/>
      <c r="X33" s="26">
        <v>100</v>
      </c>
      <c r="Y33" s="5"/>
    </row>
    <row r="34" spans="1:25" ht="90" x14ac:dyDescent="0.25">
      <c r="A34" s="4">
        <v>23</v>
      </c>
      <c r="B34" s="4"/>
      <c r="C34" s="4"/>
      <c r="D34" s="8" t="s">
        <v>524</v>
      </c>
      <c r="E34" s="8"/>
      <c r="F34" s="7" t="s">
        <v>1041</v>
      </c>
      <c r="G34" s="7" t="s">
        <v>1040</v>
      </c>
      <c r="H34" s="7" t="s">
        <v>1039</v>
      </c>
      <c r="I34" s="7" t="s">
        <v>1038</v>
      </c>
      <c r="J34" s="56">
        <v>100</v>
      </c>
      <c r="K34" s="5"/>
      <c r="L34" s="56">
        <v>100</v>
      </c>
      <c r="M34" s="5"/>
      <c r="N34" s="56">
        <v>100</v>
      </c>
      <c r="O34" s="5"/>
      <c r="P34" s="56">
        <v>100</v>
      </c>
      <c r="Q34" s="5"/>
      <c r="R34" s="56">
        <v>100</v>
      </c>
      <c r="S34" s="5"/>
      <c r="T34" s="56">
        <v>100</v>
      </c>
      <c r="U34" s="5"/>
      <c r="V34" s="56">
        <v>100</v>
      </c>
      <c r="W34" s="25"/>
      <c r="X34" s="56">
        <v>100</v>
      </c>
      <c r="Y34" s="5"/>
    </row>
    <row r="35" spans="1:25" s="59" customFormat="1" ht="51.75" x14ac:dyDescent="0.25">
      <c r="A35" s="16">
        <v>24</v>
      </c>
      <c r="B35" s="16"/>
      <c r="C35" s="16"/>
      <c r="D35" s="68" t="s">
        <v>1037</v>
      </c>
      <c r="E35" s="68"/>
      <c r="F35" s="13" t="s">
        <v>1037</v>
      </c>
      <c r="G35" s="13"/>
      <c r="H35" s="13"/>
      <c r="I35" s="13"/>
      <c r="J35" s="61">
        <f>AVERAGE(J36:J37)</f>
        <v>50</v>
      </c>
      <c r="K35" s="11"/>
      <c r="L35" s="61">
        <f>AVERAGE(L36:L37)</f>
        <v>50</v>
      </c>
      <c r="M35" s="60"/>
      <c r="N35" s="61">
        <f>AVERAGE(N36:N37)</f>
        <v>50</v>
      </c>
      <c r="O35" s="60"/>
      <c r="P35" s="61">
        <f>AVERAGE(P36:P37)</f>
        <v>50</v>
      </c>
      <c r="Q35" s="60"/>
      <c r="R35" s="61">
        <f>AVERAGE(R36:R37)</f>
        <v>50</v>
      </c>
      <c r="S35" s="11"/>
      <c r="T35" s="61">
        <f>AVERAGE(T36:T37)</f>
        <v>50</v>
      </c>
      <c r="U35" s="11"/>
      <c r="V35" s="61">
        <f>AVERAGE(V36:V37)</f>
        <v>50</v>
      </c>
      <c r="W35" s="11"/>
      <c r="X35" s="61">
        <f>AVERAGE(X36:X37)</f>
        <v>50</v>
      </c>
      <c r="Y35" s="60"/>
    </row>
    <row r="36" spans="1:25" ht="90" x14ac:dyDescent="0.25">
      <c r="A36" s="4" t="s">
        <v>1036</v>
      </c>
      <c r="B36" s="4"/>
      <c r="C36" s="4"/>
      <c r="D36" s="8"/>
      <c r="E36" s="8" t="s">
        <v>1035</v>
      </c>
      <c r="F36" s="7" t="s">
        <v>1034</v>
      </c>
      <c r="G36" s="7" t="s">
        <v>1033</v>
      </c>
      <c r="H36" s="7" t="s">
        <v>1032</v>
      </c>
      <c r="I36" s="7" t="s">
        <v>1031</v>
      </c>
      <c r="J36" s="56">
        <v>0</v>
      </c>
      <c r="K36" s="5"/>
      <c r="L36" s="56">
        <v>0</v>
      </c>
      <c r="M36" s="5"/>
      <c r="N36" s="56">
        <v>0</v>
      </c>
      <c r="O36" s="5"/>
      <c r="P36" s="56">
        <v>0</v>
      </c>
      <c r="Q36" s="5"/>
      <c r="R36" s="56">
        <v>0</v>
      </c>
      <c r="S36" s="5"/>
      <c r="T36" s="56">
        <v>0</v>
      </c>
      <c r="U36" s="5"/>
      <c r="V36" s="56">
        <v>0</v>
      </c>
      <c r="W36" s="25"/>
      <c r="X36" s="56">
        <v>0</v>
      </c>
      <c r="Y36" s="5"/>
    </row>
    <row r="37" spans="1:25" ht="30" x14ac:dyDescent="0.25">
      <c r="A37" s="4" t="s">
        <v>1030</v>
      </c>
      <c r="B37" s="4"/>
      <c r="C37" s="4"/>
      <c r="D37" s="8"/>
      <c r="E37" s="8" t="s">
        <v>1029</v>
      </c>
      <c r="F37" s="7" t="s">
        <v>1028</v>
      </c>
      <c r="G37" s="7" t="s">
        <v>1027</v>
      </c>
      <c r="H37" s="7" t="s">
        <v>1026</v>
      </c>
      <c r="I37" s="7" t="s">
        <v>1025</v>
      </c>
      <c r="J37" s="56">
        <v>100</v>
      </c>
      <c r="K37" s="5"/>
      <c r="L37" s="56">
        <v>100</v>
      </c>
      <c r="M37" s="5"/>
      <c r="N37" s="56">
        <v>100</v>
      </c>
      <c r="O37" s="5"/>
      <c r="P37" s="56">
        <v>100</v>
      </c>
      <c r="Q37" s="5"/>
      <c r="R37" s="56">
        <v>100</v>
      </c>
      <c r="S37" s="5"/>
      <c r="T37" s="56">
        <v>100</v>
      </c>
      <c r="U37" s="5"/>
      <c r="V37" s="56">
        <v>100</v>
      </c>
      <c r="W37" s="25"/>
      <c r="X37" s="56">
        <v>100</v>
      </c>
      <c r="Y37" s="5"/>
    </row>
    <row r="38" spans="1:25" ht="90" x14ac:dyDescent="0.25">
      <c r="A38" s="4">
        <v>25</v>
      </c>
      <c r="B38" s="4"/>
      <c r="C38" s="4"/>
      <c r="D38" s="8" t="s">
        <v>1024</v>
      </c>
      <c r="E38" s="8"/>
      <c r="F38" s="7" t="s">
        <v>1023</v>
      </c>
      <c r="G38" s="7" t="s">
        <v>228</v>
      </c>
      <c r="H38" s="7" t="s">
        <v>1022</v>
      </c>
      <c r="I38" s="7" t="s">
        <v>1021</v>
      </c>
      <c r="J38" s="26">
        <v>100</v>
      </c>
      <c r="K38" s="25"/>
      <c r="L38" s="26">
        <v>100</v>
      </c>
      <c r="M38" s="25"/>
      <c r="N38" s="26">
        <v>100</v>
      </c>
      <c r="O38" s="25"/>
      <c r="P38" s="26">
        <v>100</v>
      </c>
      <c r="Q38" s="25"/>
      <c r="R38" s="26">
        <v>100</v>
      </c>
      <c r="S38" s="25"/>
      <c r="T38" s="26">
        <v>100</v>
      </c>
      <c r="U38" s="25"/>
      <c r="V38" s="26">
        <v>100</v>
      </c>
      <c r="W38" s="25"/>
      <c r="X38" s="26">
        <v>100</v>
      </c>
      <c r="Y38" s="25"/>
    </row>
    <row r="39" spans="1:25" ht="180" x14ac:dyDescent="0.25">
      <c r="A39" s="4">
        <v>26</v>
      </c>
      <c r="B39" s="4"/>
      <c r="C39" s="4"/>
      <c r="D39" s="8" t="s">
        <v>1020</v>
      </c>
      <c r="E39" s="8"/>
      <c r="F39" s="7" t="s">
        <v>1019</v>
      </c>
      <c r="G39" s="7" t="s">
        <v>1018</v>
      </c>
      <c r="H39" s="7" t="s">
        <v>1013</v>
      </c>
      <c r="I39" s="7" t="s">
        <v>1012</v>
      </c>
      <c r="J39" s="56">
        <v>50</v>
      </c>
      <c r="K39" s="31" t="s">
        <v>1017</v>
      </c>
      <c r="L39" s="56">
        <v>50</v>
      </c>
      <c r="M39" s="5"/>
      <c r="N39" s="56">
        <v>50</v>
      </c>
      <c r="O39" s="5"/>
      <c r="P39" s="56">
        <v>50</v>
      </c>
      <c r="Q39" s="5"/>
      <c r="R39" s="56">
        <v>50</v>
      </c>
      <c r="S39" s="5"/>
      <c r="T39" s="56">
        <v>50</v>
      </c>
      <c r="U39" s="5"/>
      <c r="V39" s="56">
        <v>50</v>
      </c>
      <c r="W39" s="25"/>
      <c r="X39" s="56">
        <v>50</v>
      </c>
      <c r="Y39" s="5"/>
    </row>
    <row r="40" spans="1:25" ht="135" x14ac:dyDescent="0.25">
      <c r="A40" s="4">
        <v>27</v>
      </c>
      <c r="B40" s="4"/>
      <c r="C40" s="4"/>
      <c r="D40" s="8" t="s">
        <v>1016</v>
      </c>
      <c r="E40" s="8"/>
      <c r="F40" s="7" t="s">
        <v>1015</v>
      </c>
      <c r="G40" s="7" t="s">
        <v>1014</v>
      </c>
      <c r="H40" s="7" t="s">
        <v>1013</v>
      </c>
      <c r="I40" s="7" t="s">
        <v>1012</v>
      </c>
      <c r="J40" s="56">
        <v>50</v>
      </c>
      <c r="K40" s="31" t="s">
        <v>1011</v>
      </c>
      <c r="L40" s="56">
        <v>50</v>
      </c>
      <c r="M40" s="5"/>
      <c r="N40" s="56">
        <v>50</v>
      </c>
      <c r="O40" s="5"/>
      <c r="P40" s="56">
        <v>50</v>
      </c>
      <c r="Q40" s="5"/>
      <c r="R40" s="56">
        <v>50</v>
      </c>
      <c r="S40" s="5"/>
      <c r="T40" s="56">
        <v>50</v>
      </c>
      <c r="U40" s="5"/>
      <c r="V40" s="56">
        <v>50</v>
      </c>
      <c r="W40" s="25"/>
      <c r="X40" s="56">
        <v>50</v>
      </c>
      <c r="Y40" s="5"/>
    </row>
    <row r="41" spans="1:25" s="49" customFormat="1" ht="148.5" customHeight="1" x14ac:dyDescent="0.25">
      <c r="A41" s="20"/>
      <c r="B41" s="20"/>
      <c r="C41" s="21" t="s">
        <v>1010</v>
      </c>
      <c r="D41" s="20"/>
      <c r="E41" s="20"/>
      <c r="F41" s="20" t="s">
        <v>1009</v>
      </c>
      <c r="G41" s="20"/>
      <c r="H41" s="20"/>
      <c r="I41" s="20"/>
      <c r="J41" s="51">
        <f>AVERAGE(J42,J49,J57:J59)</f>
        <v>50</v>
      </c>
      <c r="K41" s="18"/>
      <c r="L41" s="51">
        <f>AVERAGE(L42,L49,L57:L59)</f>
        <v>50</v>
      </c>
      <c r="M41" s="50"/>
      <c r="N41" s="51">
        <f>AVERAGE(N42,N49,N57:N59)</f>
        <v>50</v>
      </c>
      <c r="O41" s="50"/>
      <c r="P41" s="51">
        <f>AVERAGE(P42,P49,P57:P59)</f>
        <v>50</v>
      </c>
      <c r="Q41" s="50"/>
      <c r="R41" s="51">
        <f>AVERAGE(R42,R49,R57:R59)</f>
        <v>50</v>
      </c>
      <c r="S41" s="50"/>
      <c r="T41" s="51">
        <f>AVERAGE(T42,T49,T57:T59)</f>
        <v>50</v>
      </c>
      <c r="U41" s="50"/>
      <c r="V41" s="51">
        <f>AVERAGE(V42,V49,V57:V59)</f>
        <v>50</v>
      </c>
      <c r="W41" s="18"/>
      <c r="X41" s="51">
        <f>AVERAGE(X42,X49,X57:X59)</f>
        <v>50</v>
      </c>
      <c r="Y41" s="50"/>
    </row>
    <row r="42" spans="1:25" s="59" customFormat="1" ht="148.5" customHeight="1" x14ac:dyDescent="0.3">
      <c r="A42" s="16">
        <v>28</v>
      </c>
      <c r="B42" s="16"/>
      <c r="C42" s="15"/>
      <c r="D42" s="91" t="s">
        <v>1008</v>
      </c>
      <c r="E42" s="91"/>
      <c r="F42" s="16" t="s">
        <v>1008</v>
      </c>
      <c r="G42" s="16"/>
      <c r="H42" s="16"/>
      <c r="I42" s="16"/>
      <c r="J42" s="61">
        <f>AVERAGE(J43:J48)</f>
        <v>100</v>
      </c>
      <c r="K42" s="11"/>
      <c r="L42" s="61">
        <f>AVERAGE(L43:L48)</f>
        <v>100</v>
      </c>
      <c r="M42" s="60"/>
      <c r="N42" s="61">
        <f>AVERAGE(N43:N48)</f>
        <v>100</v>
      </c>
      <c r="O42" s="60"/>
      <c r="P42" s="61">
        <f>AVERAGE(P43:P48)</f>
        <v>100</v>
      </c>
      <c r="Q42" s="60"/>
      <c r="R42" s="61">
        <f>AVERAGE(R43:R48)</f>
        <v>100</v>
      </c>
      <c r="S42" s="60"/>
      <c r="T42" s="61">
        <f>AVERAGE(T43:T48)</f>
        <v>100</v>
      </c>
      <c r="U42" s="60"/>
      <c r="V42" s="61">
        <f>AVERAGE(V43:V48)</f>
        <v>100</v>
      </c>
      <c r="W42" s="11"/>
      <c r="X42" s="61">
        <f>AVERAGE(X43:X48)</f>
        <v>100</v>
      </c>
      <c r="Y42" s="60"/>
    </row>
    <row r="43" spans="1:25" ht="60" x14ac:dyDescent="0.25">
      <c r="A43" s="4" t="s">
        <v>1007</v>
      </c>
      <c r="B43" s="4"/>
      <c r="C43" s="4"/>
      <c r="D43" s="4"/>
      <c r="E43" s="8" t="s">
        <v>1006</v>
      </c>
      <c r="F43" s="7" t="s">
        <v>1005</v>
      </c>
      <c r="G43" s="7" t="s">
        <v>616</v>
      </c>
      <c r="H43" s="7" t="s">
        <v>628</v>
      </c>
      <c r="I43" s="7" t="s">
        <v>627</v>
      </c>
      <c r="J43" s="56">
        <v>100</v>
      </c>
      <c r="K43" s="5"/>
      <c r="L43" s="56">
        <v>100</v>
      </c>
      <c r="M43" s="5"/>
      <c r="N43" s="56">
        <v>100</v>
      </c>
      <c r="O43" s="5"/>
      <c r="P43" s="56">
        <v>100</v>
      </c>
      <c r="Q43" s="5"/>
      <c r="R43" s="56">
        <v>100</v>
      </c>
      <c r="S43" s="5"/>
      <c r="T43" s="56">
        <v>100</v>
      </c>
      <c r="U43" s="5"/>
      <c r="V43" s="56">
        <v>100</v>
      </c>
      <c r="W43" s="25"/>
      <c r="X43" s="56">
        <v>100</v>
      </c>
      <c r="Y43" s="5"/>
    </row>
    <row r="44" spans="1:25" ht="75" x14ac:dyDescent="0.25">
      <c r="A44" s="4" t="s">
        <v>1004</v>
      </c>
      <c r="B44" s="4"/>
      <c r="C44" s="4"/>
      <c r="D44" s="4"/>
      <c r="E44" s="8" t="s">
        <v>1003</v>
      </c>
      <c r="F44" s="7" t="s">
        <v>1002</v>
      </c>
      <c r="G44" s="7" t="s">
        <v>1001</v>
      </c>
      <c r="H44" s="7" t="s">
        <v>615</v>
      </c>
      <c r="I44" s="7" t="s">
        <v>460</v>
      </c>
      <c r="J44" s="5"/>
      <c r="K44" s="5"/>
      <c r="L44" s="36"/>
      <c r="M44" s="36"/>
      <c r="N44" s="36"/>
      <c r="O44" s="36"/>
      <c r="P44" s="36"/>
      <c r="Q44" s="36"/>
      <c r="R44" s="36"/>
      <c r="S44" s="36"/>
      <c r="T44" s="36"/>
      <c r="U44" s="36"/>
      <c r="V44" s="36"/>
      <c r="W44" s="25"/>
      <c r="X44" s="36"/>
      <c r="Y44" s="36"/>
    </row>
    <row r="45" spans="1:25" ht="120" x14ac:dyDescent="0.25">
      <c r="A45" s="4" t="s">
        <v>1000</v>
      </c>
      <c r="B45" s="4"/>
      <c r="C45" s="4"/>
      <c r="D45" s="4"/>
      <c r="E45" s="8" t="s">
        <v>999</v>
      </c>
      <c r="F45" s="7" t="s">
        <v>998</v>
      </c>
      <c r="G45" s="7" t="s">
        <v>455</v>
      </c>
      <c r="H45" s="7" t="s">
        <v>454</v>
      </c>
      <c r="I45" s="7" t="s">
        <v>217</v>
      </c>
      <c r="J45" s="56"/>
      <c r="K45" s="25"/>
      <c r="L45" s="36"/>
      <c r="M45" s="36"/>
      <c r="N45" s="36"/>
      <c r="O45" s="36"/>
      <c r="P45" s="36"/>
      <c r="Q45" s="36"/>
      <c r="R45" s="36"/>
      <c r="S45" s="36"/>
      <c r="T45" s="36"/>
      <c r="U45" s="36"/>
      <c r="V45" s="36"/>
      <c r="W45" s="25"/>
      <c r="X45" s="36"/>
      <c r="Y45" s="36"/>
    </row>
    <row r="46" spans="1:25" ht="75" x14ac:dyDescent="0.25">
      <c r="A46" s="4" t="s">
        <v>997</v>
      </c>
      <c r="B46" s="4"/>
      <c r="C46" s="4"/>
      <c r="D46" s="4"/>
      <c r="E46" s="8" t="s">
        <v>996</v>
      </c>
      <c r="F46" s="7" t="s">
        <v>451</v>
      </c>
      <c r="G46" s="7" t="s">
        <v>450</v>
      </c>
      <c r="H46" s="7" t="s">
        <v>449</v>
      </c>
      <c r="I46" s="7" t="s">
        <v>448</v>
      </c>
      <c r="J46" s="56"/>
      <c r="K46" s="25"/>
      <c r="L46" s="36"/>
      <c r="M46" s="36"/>
      <c r="N46" s="36"/>
      <c r="O46" s="36"/>
      <c r="P46" s="36"/>
      <c r="Q46" s="36"/>
      <c r="R46" s="36"/>
      <c r="S46" s="36"/>
      <c r="T46" s="36"/>
      <c r="U46" s="36"/>
      <c r="V46" s="36"/>
      <c r="W46" s="5"/>
      <c r="X46" s="36"/>
      <c r="Y46" s="36"/>
    </row>
    <row r="47" spans="1:25" ht="90" x14ac:dyDescent="0.25">
      <c r="A47" s="4" t="s">
        <v>995</v>
      </c>
      <c r="B47" s="4"/>
      <c r="C47" s="4"/>
      <c r="D47" s="4"/>
      <c r="E47" s="8" t="s">
        <v>994</v>
      </c>
      <c r="F47" s="7" t="s">
        <v>993</v>
      </c>
      <c r="G47" s="7" t="s">
        <v>233</v>
      </c>
      <c r="H47" s="7" t="s">
        <v>269</v>
      </c>
      <c r="I47" s="7" t="s">
        <v>444</v>
      </c>
      <c r="J47" s="56"/>
      <c r="K47" s="25"/>
      <c r="L47" s="36"/>
      <c r="M47" s="36"/>
      <c r="N47" s="36"/>
      <c r="O47" s="36"/>
      <c r="P47" s="36"/>
      <c r="Q47" s="36"/>
      <c r="R47" s="36"/>
      <c r="S47" s="36"/>
      <c r="T47" s="36"/>
      <c r="U47" s="36"/>
      <c r="V47" s="36"/>
      <c r="W47" s="25"/>
      <c r="X47" s="36"/>
      <c r="Y47" s="36"/>
    </row>
    <row r="48" spans="1:25" ht="45" x14ac:dyDescent="0.25">
      <c r="A48" s="4" t="s">
        <v>992</v>
      </c>
      <c r="B48" s="4"/>
      <c r="C48" s="4"/>
      <c r="D48" s="4"/>
      <c r="E48" s="8" t="s">
        <v>991</v>
      </c>
      <c r="F48" s="7" t="s">
        <v>440</v>
      </c>
      <c r="G48" s="7" t="s">
        <v>439</v>
      </c>
      <c r="H48" s="7" t="s">
        <v>438</v>
      </c>
      <c r="I48" s="7" t="s">
        <v>437</v>
      </c>
      <c r="J48" s="56"/>
      <c r="K48" s="25"/>
      <c r="L48" s="36"/>
      <c r="M48" s="36"/>
      <c r="N48" s="36"/>
      <c r="O48" s="36"/>
      <c r="P48" s="36"/>
      <c r="Q48" s="36"/>
      <c r="R48" s="36"/>
      <c r="S48" s="36"/>
      <c r="T48" s="36"/>
      <c r="U48" s="36"/>
      <c r="V48" s="36"/>
      <c r="W48" s="25"/>
      <c r="X48" s="36"/>
      <c r="Y48" s="36"/>
    </row>
    <row r="49" spans="1:25" s="59" customFormat="1" ht="69" x14ac:dyDescent="0.25">
      <c r="A49" s="16"/>
      <c r="B49" s="16"/>
      <c r="C49" s="16"/>
      <c r="D49" s="68" t="s">
        <v>990</v>
      </c>
      <c r="E49" s="68"/>
      <c r="F49" s="13" t="s">
        <v>990</v>
      </c>
      <c r="G49" s="13"/>
      <c r="H49" s="13"/>
      <c r="I49" s="13"/>
      <c r="J49" s="61">
        <f>AVERAGE(J50:J56)</f>
        <v>100</v>
      </c>
      <c r="K49" s="11"/>
      <c r="L49" s="61">
        <f>AVERAGE(L50:L56)</f>
        <v>100</v>
      </c>
      <c r="M49" s="60"/>
      <c r="N49" s="61">
        <f>AVERAGE(N50:N56)</f>
        <v>100</v>
      </c>
      <c r="O49" s="60"/>
      <c r="P49" s="61">
        <f>AVERAGE(P50:P56)</f>
        <v>100</v>
      </c>
      <c r="Q49" s="60"/>
      <c r="R49" s="61">
        <f>AVERAGE(R50:R56)</f>
        <v>100</v>
      </c>
      <c r="S49" s="60"/>
      <c r="T49" s="61">
        <f>AVERAGE(T50:T56)</f>
        <v>100</v>
      </c>
      <c r="U49" s="60"/>
      <c r="V49" s="61">
        <f>AVERAGE(V50:V56)</f>
        <v>100</v>
      </c>
      <c r="W49" s="11"/>
      <c r="X49" s="61">
        <f>AVERAGE(X50:X56)</f>
        <v>100</v>
      </c>
      <c r="Y49" s="60"/>
    </row>
    <row r="50" spans="1:25" ht="120" x14ac:dyDescent="0.25">
      <c r="A50" s="4" t="s">
        <v>989</v>
      </c>
      <c r="B50" s="4"/>
      <c r="C50" s="4"/>
      <c r="D50" s="4"/>
      <c r="E50" s="8" t="s">
        <v>988</v>
      </c>
      <c r="F50" s="7" t="s">
        <v>987</v>
      </c>
      <c r="G50" s="7" t="s">
        <v>616</v>
      </c>
      <c r="H50" s="7" t="s">
        <v>628</v>
      </c>
      <c r="I50" s="7" t="s">
        <v>627</v>
      </c>
      <c r="J50" s="56">
        <v>100</v>
      </c>
      <c r="K50" s="36"/>
      <c r="L50" s="56">
        <v>100</v>
      </c>
      <c r="M50" s="36"/>
      <c r="N50" s="56">
        <v>100</v>
      </c>
      <c r="O50" s="36"/>
      <c r="P50" s="56">
        <v>100</v>
      </c>
      <c r="Q50" s="36"/>
      <c r="R50" s="56">
        <v>100</v>
      </c>
      <c r="S50" s="36"/>
      <c r="T50" s="56">
        <v>100</v>
      </c>
      <c r="U50" s="36"/>
      <c r="V50" s="56">
        <v>100</v>
      </c>
      <c r="W50" s="25"/>
      <c r="X50" s="56">
        <v>100</v>
      </c>
      <c r="Y50" s="36"/>
    </row>
    <row r="51" spans="1:25" ht="90" x14ac:dyDescent="0.25">
      <c r="A51" s="4" t="s">
        <v>986</v>
      </c>
      <c r="B51" s="4"/>
      <c r="C51" s="4"/>
      <c r="D51" s="4"/>
      <c r="E51" s="8" t="s">
        <v>985</v>
      </c>
      <c r="F51" s="7" t="s">
        <v>623</v>
      </c>
      <c r="G51" s="7" t="s">
        <v>622</v>
      </c>
      <c r="H51" s="7" t="s">
        <v>482</v>
      </c>
      <c r="I51" s="7" t="s">
        <v>621</v>
      </c>
      <c r="J51" s="56"/>
      <c r="K51" s="36"/>
      <c r="L51" s="36"/>
      <c r="M51" s="36"/>
      <c r="N51" s="36"/>
      <c r="O51" s="36"/>
      <c r="P51" s="36"/>
      <c r="Q51" s="36"/>
      <c r="R51" s="36"/>
      <c r="S51" s="36"/>
      <c r="T51" s="36"/>
      <c r="U51" s="36"/>
      <c r="V51" s="36"/>
      <c r="W51" s="25"/>
      <c r="X51" s="36"/>
      <c r="Y51" s="36"/>
    </row>
    <row r="52" spans="1:25" ht="75" x14ac:dyDescent="0.25">
      <c r="A52" s="4" t="s">
        <v>984</v>
      </c>
      <c r="B52" s="4"/>
      <c r="C52" s="4"/>
      <c r="D52" s="4"/>
      <c r="E52" s="8" t="s">
        <v>983</v>
      </c>
      <c r="F52" s="7" t="s">
        <v>982</v>
      </c>
      <c r="G52" s="7" t="s">
        <v>616</v>
      </c>
      <c r="H52" s="7" t="s">
        <v>615</v>
      </c>
      <c r="I52" s="7" t="s">
        <v>614</v>
      </c>
      <c r="J52" s="56"/>
      <c r="K52" s="5"/>
      <c r="L52" s="36"/>
      <c r="M52" s="36"/>
      <c r="N52" s="36"/>
      <c r="O52" s="36"/>
      <c r="P52" s="36"/>
      <c r="Q52" s="36"/>
      <c r="R52" s="36"/>
      <c r="S52" s="36"/>
      <c r="T52" s="36"/>
      <c r="U52" s="36"/>
      <c r="V52" s="36"/>
      <c r="W52" s="25"/>
      <c r="X52" s="36"/>
      <c r="Y52" s="36"/>
    </row>
    <row r="53" spans="1:25" ht="120" x14ac:dyDescent="0.25">
      <c r="A53" s="4" t="s">
        <v>981</v>
      </c>
      <c r="B53" s="4"/>
      <c r="C53" s="4"/>
      <c r="D53" s="4"/>
      <c r="E53" s="8" t="s">
        <v>980</v>
      </c>
      <c r="F53" s="7" t="s">
        <v>610</v>
      </c>
      <c r="G53" s="7" t="s">
        <v>455</v>
      </c>
      <c r="H53" s="7" t="s">
        <v>454</v>
      </c>
      <c r="I53" s="7" t="s">
        <v>217</v>
      </c>
      <c r="J53" s="56"/>
      <c r="K53" s="25"/>
      <c r="L53" s="36"/>
      <c r="M53" s="36"/>
      <c r="N53" s="36"/>
      <c r="O53" s="36"/>
      <c r="P53" s="36"/>
      <c r="Q53" s="36"/>
      <c r="R53" s="36"/>
      <c r="S53" s="36"/>
      <c r="T53" s="36"/>
      <c r="U53" s="36"/>
      <c r="V53" s="36"/>
      <c r="W53" s="25"/>
      <c r="X53" s="36"/>
      <c r="Y53" s="36"/>
    </row>
    <row r="54" spans="1:25" ht="75" x14ac:dyDescent="0.25">
      <c r="A54" s="4" t="s">
        <v>979</v>
      </c>
      <c r="B54" s="4"/>
      <c r="C54" s="4"/>
      <c r="D54" s="4"/>
      <c r="E54" s="8" t="s">
        <v>978</v>
      </c>
      <c r="F54" s="7" t="s">
        <v>451</v>
      </c>
      <c r="G54" s="7" t="s">
        <v>450</v>
      </c>
      <c r="H54" s="7" t="s">
        <v>449</v>
      </c>
      <c r="I54" s="7" t="s">
        <v>448</v>
      </c>
      <c r="J54" s="56"/>
      <c r="K54" s="25"/>
      <c r="L54" s="36"/>
      <c r="M54" s="36"/>
      <c r="N54" s="36"/>
      <c r="O54" s="36"/>
      <c r="P54" s="36"/>
      <c r="Q54" s="36"/>
      <c r="R54" s="36"/>
      <c r="S54" s="36"/>
      <c r="T54" s="36"/>
      <c r="U54" s="36"/>
      <c r="V54" s="36"/>
      <c r="W54" s="5"/>
      <c r="X54" s="36"/>
      <c r="Y54" s="36"/>
    </row>
    <row r="55" spans="1:25" ht="90" x14ac:dyDescent="0.25">
      <c r="A55" s="4" t="s">
        <v>977</v>
      </c>
      <c r="B55" s="4"/>
      <c r="C55" s="4"/>
      <c r="D55" s="4"/>
      <c r="E55" s="8" t="s">
        <v>976</v>
      </c>
      <c r="F55" s="7" t="s">
        <v>604</v>
      </c>
      <c r="G55" s="7" t="s">
        <v>233</v>
      </c>
      <c r="H55" s="7" t="s">
        <v>269</v>
      </c>
      <c r="I55" s="7" t="s">
        <v>444</v>
      </c>
      <c r="J55" s="56"/>
      <c r="K55" s="25"/>
      <c r="L55" s="36"/>
      <c r="M55" s="25"/>
      <c r="N55" s="36"/>
      <c r="O55" s="36"/>
      <c r="P55" s="36"/>
      <c r="Q55" s="36"/>
      <c r="R55" s="36"/>
      <c r="S55" s="36"/>
      <c r="T55" s="36"/>
      <c r="U55" s="36"/>
      <c r="V55" s="36"/>
      <c r="W55" s="25"/>
      <c r="X55" s="36"/>
      <c r="Y55" s="36"/>
    </row>
    <row r="56" spans="1:25" ht="45" x14ac:dyDescent="0.25">
      <c r="A56" s="4" t="s">
        <v>975</v>
      </c>
      <c r="B56" s="4"/>
      <c r="C56" s="4"/>
      <c r="D56" s="4"/>
      <c r="E56" s="8" t="s">
        <v>974</v>
      </c>
      <c r="F56" s="7" t="s">
        <v>440</v>
      </c>
      <c r="G56" s="7" t="s">
        <v>439</v>
      </c>
      <c r="H56" s="7" t="s">
        <v>438</v>
      </c>
      <c r="I56" s="7" t="s">
        <v>437</v>
      </c>
      <c r="J56" s="56"/>
      <c r="K56" s="25"/>
      <c r="L56" s="36"/>
      <c r="M56" s="36"/>
      <c r="N56" s="36"/>
      <c r="O56" s="36"/>
      <c r="P56" s="36"/>
      <c r="Q56" s="36"/>
      <c r="R56" s="36"/>
      <c r="S56" s="36"/>
      <c r="T56" s="36"/>
      <c r="U56" s="36"/>
      <c r="V56" s="36"/>
      <c r="W56" s="25"/>
      <c r="X56" s="36"/>
      <c r="Y56" s="36"/>
    </row>
    <row r="57" spans="1:25" ht="150" x14ac:dyDescent="0.25">
      <c r="A57" s="4">
        <v>30</v>
      </c>
      <c r="B57" s="4"/>
      <c r="C57" s="4"/>
      <c r="D57" s="8" t="s">
        <v>973</v>
      </c>
      <c r="E57" s="8"/>
      <c r="F57" s="7" t="s">
        <v>972</v>
      </c>
      <c r="G57" s="7" t="s">
        <v>8</v>
      </c>
      <c r="H57" s="7" t="s">
        <v>971</v>
      </c>
      <c r="I57" s="7" t="s">
        <v>970</v>
      </c>
      <c r="J57" s="56">
        <v>0</v>
      </c>
      <c r="K57" s="31" t="s">
        <v>969</v>
      </c>
      <c r="L57" s="56">
        <v>0</v>
      </c>
      <c r="M57" s="25"/>
      <c r="N57" s="56">
        <v>0</v>
      </c>
      <c r="O57" s="25"/>
      <c r="P57" s="56">
        <v>0</v>
      </c>
      <c r="Q57" s="25"/>
      <c r="R57" s="56">
        <v>0</v>
      </c>
      <c r="S57" s="25"/>
      <c r="T57" s="56">
        <v>0</v>
      </c>
      <c r="U57" s="25"/>
      <c r="V57" s="56">
        <v>0</v>
      </c>
      <c r="W57" s="25"/>
      <c r="X57" s="56">
        <v>0</v>
      </c>
      <c r="Y57" s="25"/>
    </row>
    <row r="58" spans="1:25" ht="255" x14ac:dyDescent="0.25">
      <c r="A58" s="4">
        <v>31</v>
      </c>
      <c r="B58" s="4"/>
      <c r="C58" s="4"/>
      <c r="D58" s="8" t="s">
        <v>435</v>
      </c>
      <c r="E58" s="8"/>
      <c r="F58" s="7" t="s">
        <v>599</v>
      </c>
      <c r="G58" s="7" t="s">
        <v>598</v>
      </c>
      <c r="H58" s="7" t="s">
        <v>597</v>
      </c>
      <c r="I58" s="7" t="s">
        <v>596</v>
      </c>
      <c r="J58" s="56">
        <v>50</v>
      </c>
      <c r="K58" s="31" t="s">
        <v>968</v>
      </c>
      <c r="L58" s="56">
        <v>50</v>
      </c>
      <c r="M58" s="25"/>
      <c r="N58" s="56">
        <v>50</v>
      </c>
      <c r="O58" s="25"/>
      <c r="P58" s="56">
        <v>50</v>
      </c>
      <c r="Q58" s="25"/>
      <c r="R58" s="56">
        <v>50</v>
      </c>
      <c r="S58" s="25"/>
      <c r="T58" s="56">
        <v>50</v>
      </c>
      <c r="U58" s="25"/>
      <c r="V58" s="56">
        <v>50</v>
      </c>
      <c r="W58" s="25"/>
      <c r="X58" s="56">
        <v>50</v>
      </c>
      <c r="Y58" s="25"/>
    </row>
    <row r="59" spans="1:25" ht="105" x14ac:dyDescent="0.25">
      <c r="A59" s="4">
        <v>32</v>
      </c>
      <c r="B59" s="4"/>
      <c r="C59" s="4"/>
      <c r="D59" s="8" t="s">
        <v>967</v>
      </c>
      <c r="E59" s="8"/>
      <c r="F59" s="7" t="s">
        <v>594</v>
      </c>
      <c r="G59" s="7" t="s">
        <v>8</v>
      </c>
      <c r="H59" s="7" t="s">
        <v>966</v>
      </c>
      <c r="I59" s="7" t="s">
        <v>592</v>
      </c>
      <c r="J59" s="56">
        <v>0</v>
      </c>
      <c r="K59" s="5" t="s">
        <v>965</v>
      </c>
      <c r="L59" s="56">
        <v>0</v>
      </c>
      <c r="M59" s="5"/>
      <c r="N59" s="56">
        <v>0</v>
      </c>
      <c r="O59" s="5"/>
      <c r="P59" s="56">
        <v>0</v>
      </c>
      <c r="Q59" s="5"/>
      <c r="R59" s="56">
        <v>0</v>
      </c>
      <c r="S59" s="5"/>
      <c r="T59" s="56">
        <v>0</v>
      </c>
      <c r="U59" s="5"/>
      <c r="V59" s="56">
        <v>0</v>
      </c>
      <c r="W59" s="25"/>
      <c r="X59" s="56">
        <v>0</v>
      </c>
      <c r="Y59" s="5"/>
    </row>
    <row r="60" spans="1:25" s="49" customFormat="1" ht="96" customHeight="1" x14ac:dyDescent="0.25">
      <c r="A60" s="20"/>
      <c r="B60" s="20"/>
      <c r="C60" s="21" t="s">
        <v>590</v>
      </c>
      <c r="D60" s="20"/>
      <c r="E60" s="20"/>
      <c r="F60" s="52" t="s">
        <v>589</v>
      </c>
      <c r="G60" s="52"/>
      <c r="H60" s="52"/>
      <c r="I60" s="52"/>
      <c r="J60" s="51">
        <f>AVERAGE(J61:J65)</f>
        <v>60</v>
      </c>
      <c r="K60" s="50"/>
      <c r="L60" s="51">
        <f>AVERAGE(L61:L65)</f>
        <v>60</v>
      </c>
      <c r="M60" s="50"/>
      <c r="N60" s="51">
        <f>AVERAGE(N61:N65)</f>
        <v>60</v>
      </c>
      <c r="O60" s="50"/>
      <c r="P60" s="51">
        <f>AVERAGE(P61:P65)</f>
        <v>60</v>
      </c>
      <c r="Q60" s="50"/>
      <c r="R60" s="51">
        <f>AVERAGE(R61:R65)</f>
        <v>60</v>
      </c>
      <c r="S60" s="50"/>
      <c r="T60" s="51">
        <f>AVERAGE(T61:T65)</f>
        <v>60</v>
      </c>
      <c r="U60" s="50"/>
      <c r="V60" s="51">
        <f>AVERAGE(V61:V65)</f>
        <v>60</v>
      </c>
      <c r="W60" s="18"/>
      <c r="X60" s="51">
        <f>AVERAGE(X61:X65)</f>
        <v>60</v>
      </c>
      <c r="Y60" s="50"/>
    </row>
    <row r="61" spans="1:25" ht="75" x14ac:dyDescent="0.25">
      <c r="A61" s="4">
        <v>33</v>
      </c>
      <c r="B61" s="4"/>
      <c r="C61" s="4"/>
      <c r="D61" s="8" t="s">
        <v>588</v>
      </c>
      <c r="E61" s="8"/>
      <c r="F61" s="7" t="s">
        <v>410</v>
      </c>
      <c r="G61" s="7" t="s">
        <v>587</v>
      </c>
      <c r="H61" s="7" t="s">
        <v>408</v>
      </c>
      <c r="I61" s="7" t="s">
        <v>407</v>
      </c>
      <c r="J61" s="56">
        <v>100</v>
      </c>
      <c r="K61" s="31" t="s">
        <v>964</v>
      </c>
      <c r="L61" s="56">
        <v>100</v>
      </c>
      <c r="M61" s="36"/>
      <c r="N61" s="56">
        <v>100</v>
      </c>
      <c r="O61" s="36"/>
      <c r="P61" s="56">
        <v>100</v>
      </c>
      <c r="Q61" s="36"/>
      <c r="R61" s="56">
        <v>100</v>
      </c>
      <c r="S61" s="36"/>
      <c r="T61" s="56">
        <v>100</v>
      </c>
      <c r="U61" s="36"/>
      <c r="V61" s="56">
        <v>100</v>
      </c>
      <c r="W61" s="25"/>
      <c r="X61" s="56">
        <v>100</v>
      </c>
      <c r="Y61" s="36"/>
    </row>
    <row r="62" spans="1:25" ht="90" x14ac:dyDescent="0.25">
      <c r="A62" s="4">
        <v>34</v>
      </c>
      <c r="B62" s="4"/>
      <c r="C62" s="4"/>
      <c r="D62" s="8" t="s">
        <v>584</v>
      </c>
      <c r="E62" s="8"/>
      <c r="F62" s="7" t="s">
        <v>584</v>
      </c>
      <c r="G62" s="7" t="s">
        <v>963</v>
      </c>
      <c r="H62" s="7" t="s">
        <v>962</v>
      </c>
      <c r="I62" s="7" t="s">
        <v>961</v>
      </c>
      <c r="J62" s="30">
        <v>100</v>
      </c>
      <c r="K62" s="31" t="s">
        <v>960</v>
      </c>
      <c r="L62" s="30">
        <v>100</v>
      </c>
      <c r="M62" s="5"/>
      <c r="N62" s="30">
        <v>100</v>
      </c>
      <c r="O62" s="5"/>
      <c r="P62" s="30">
        <v>100</v>
      </c>
      <c r="Q62" s="5"/>
      <c r="R62" s="30">
        <v>100</v>
      </c>
      <c r="S62" s="5"/>
      <c r="T62" s="30">
        <v>100</v>
      </c>
      <c r="U62" s="5"/>
      <c r="V62" s="30">
        <v>100</v>
      </c>
      <c r="W62" s="5"/>
      <c r="X62" s="30">
        <v>100</v>
      </c>
      <c r="Y62" s="5"/>
    </row>
    <row r="63" spans="1:25" ht="409.5" x14ac:dyDescent="0.25">
      <c r="A63" s="4">
        <v>35</v>
      </c>
      <c r="B63" s="4"/>
      <c r="C63" s="4"/>
      <c r="D63" s="8" t="s">
        <v>567</v>
      </c>
      <c r="E63" s="8"/>
      <c r="F63" s="7" t="s">
        <v>959</v>
      </c>
      <c r="G63" s="7" t="s">
        <v>958</v>
      </c>
      <c r="H63" s="7" t="s">
        <v>957</v>
      </c>
      <c r="I63" s="7" t="s">
        <v>956</v>
      </c>
      <c r="J63" s="55">
        <v>0</v>
      </c>
      <c r="K63" s="31" t="s">
        <v>955</v>
      </c>
      <c r="L63" s="55">
        <v>0</v>
      </c>
      <c r="M63" s="30"/>
      <c r="N63" s="55">
        <v>0</v>
      </c>
      <c r="O63" s="30"/>
      <c r="P63" s="55">
        <v>0</v>
      </c>
      <c r="Q63" s="30"/>
      <c r="R63" s="55">
        <v>0</v>
      </c>
      <c r="S63" s="30"/>
      <c r="T63" s="55">
        <v>0</v>
      </c>
      <c r="U63" s="30"/>
      <c r="V63" s="55">
        <v>0</v>
      </c>
      <c r="W63" s="5"/>
      <c r="X63" s="55">
        <v>0</v>
      </c>
      <c r="Y63" s="30"/>
    </row>
    <row r="64" spans="1:25" ht="165" x14ac:dyDescent="0.25">
      <c r="A64" s="4">
        <v>36</v>
      </c>
      <c r="B64" s="4"/>
      <c r="C64" s="4"/>
      <c r="D64" s="8" t="s">
        <v>954</v>
      </c>
      <c r="E64" s="8"/>
      <c r="F64" s="7" t="s">
        <v>953</v>
      </c>
      <c r="G64" s="7" t="s">
        <v>952</v>
      </c>
      <c r="H64" s="7" t="s">
        <v>951</v>
      </c>
      <c r="I64" s="7" t="s">
        <v>950</v>
      </c>
      <c r="J64" s="55">
        <v>50</v>
      </c>
      <c r="K64" s="31" t="s">
        <v>949</v>
      </c>
      <c r="L64" s="55">
        <v>50</v>
      </c>
      <c r="M64" s="5"/>
      <c r="N64" s="55">
        <v>50</v>
      </c>
      <c r="O64" s="5"/>
      <c r="P64" s="55">
        <v>50</v>
      </c>
      <c r="Q64" s="5"/>
      <c r="R64" s="55">
        <v>50</v>
      </c>
      <c r="S64" s="5"/>
      <c r="T64" s="55">
        <v>50</v>
      </c>
      <c r="U64" s="5"/>
      <c r="V64" s="55">
        <v>50</v>
      </c>
      <c r="W64" s="5"/>
      <c r="X64" s="55">
        <v>50</v>
      </c>
      <c r="Y64" s="5"/>
    </row>
    <row r="65" spans="1:25" ht="105" x14ac:dyDescent="0.25">
      <c r="A65" s="4">
        <v>37</v>
      </c>
      <c r="B65" s="4"/>
      <c r="C65" s="4"/>
      <c r="D65" s="8" t="s">
        <v>393</v>
      </c>
      <c r="E65" s="8"/>
      <c r="F65" s="7" t="s">
        <v>948</v>
      </c>
      <c r="G65" s="7" t="s">
        <v>549</v>
      </c>
      <c r="H65" s="7" t="s">
        <v>390</v>
      </c>
      <c r="I65" s="7" t="s">
        <v>389</v>
      </c>
      <c r="J65" s="55">
        <v>50</v>
      </c>
      <c r="K65" s="5" t="s">
        <v>947</v>
      </c>
      <c r="L65" s="55">
        <v>50</v>
      </c>
      <c r="M65" s="5"/>
      <c r="N65" s="55">
        <v>50</v>
      </c>
      <c r="O65" s="5"/>
      <c r="P65" s="55">
        <v>50</v>
      </c>
      <c r="Q65" s="5"/>
      <c r="R65" s="55">
        <v>50</v>
      </c>
      <c r="S65" s="5"/>
      <c r="T65" s="55">
        <v>50</v>
      </c>
      <c r="U65" s="5"/>
      <c r="V65" s="55">
        <v>50</v>
      </c>
      <c r="W65" s="5"/>
      <c r="X65" s="55">
        <v>50</v>
      </c>
      <c r="Y65" s="5"/>
    </row>
    <row r="66" spans="1:25" s="49" customFormat="1" ht="102" customHeight="1" x14ac:dyDescent="0.25">
      <c r="A66" s="20"/>
      <c r="B66" s="20"/>
      <c r="C66" s="21" t="s">
        <v>946</v>
      </c>
      <c r="D66" s="20"/>
      <c r="E66" s="20"/>
      <c r="F66" s="20" t="s">
        <v>945</v>
      </c>
      <c r="G66" s="20"/>
      <c r="H66" s="20"/>
      <c r="I66" s="20"/>
      <c r="J66" s="51">
        <f>AVERAGE(J67:J72)</f>
        <v>41.666666666666664</v>
      </c>
      <c r="K66" s="18"/>
      <c r="L66" s="51">
        <f>AVERAGE(L67:L72)</f>
        <v>41.666666666666664</v>
      </c>
      <c r="M66" s="50"/>
      <c r="N66" s="51">
        <f>AVERAGE(N67:N72)</f>
        <v>50</v>
      </c>
      <c r="O66" s="50"/>
      <c r="P66" s="51">
        <f>AVERAGE(P67:P72)</f>
        <v>41.666666666666664</v>
      </c>
      <c r="Q66" s="50"/>
      <c r="R66" s="51">
        <f>AVERAGE(R67:R72)</f>
        <v>41.666666666666664</v>
      </c>
      <c r="S66" s="50"/>
      <c r="T66" s="51">
        <f>AVERAGE(T67:T72)</f>
        <v>41.666666666666664</v>
      </c>
      <c r="U66" s="50"/>
      <c r="V66" s="51">
        <f>AVERAGE(V67:V72)</f>
        <v>41.666666666666664</v>
      </c>
      <c r="W66" s="18"/>
      <c r="X66" s="51">
        <f>AVERAGE(X67:X72)</f>
        <v>41.666666666666664</v>
      </c>
      <c r="Y66" s="50"/>
    </row>
    <row r="67" spans="1:25" ht="285" x14ac:dyDescent="0.25">
      <c r="A67" s="4">
        <v>38</v>
      </c>
      <c r="B67" s="4"/>
      <c r="C67" s="4"/>
      <c r="D67" s="8" t="s">
        <v>944</v>
      </c>
      <c r="E67" s="8"/>
      <c r="F67" s="7" t="s">
        <v>943</v>
      </c>
      <c r="G67" s="7" t="s">
        <v>942</v>
      </c>
      <c r="H67" s="7" t="s">
        <v>941</v>
      </c>
      <c r="I67" s="7" t="s">
        <v>940</v>
      </c>
      <c r="J67" s="30">
        <v>0</v>
      </c>
      <c r="K67" s="31" t="s">
        <v>939</v>
      </c>
      <c r="L67" s="30">
        <v>0</v>
      </c>
      <c r="M67" s="30"/>
      <c r="N67" s="30">
        <v>0</v>
      </c>
      <c r="O67" s="30"/>
      <c r="P67" s="30">
        <v>0</v>
      </c>
      <c r="Q67" s="30"/>
      <c r="R67" s="30">
        <v>0</v>
      </c>
      <c r="S67" s="30"/>
      <c r="T67" s="30">
        <v>0</v>
      </c>
      <c r="U67" s="30"/>
      <c r="V67" s="30">
        <v>0</v>
      </c>
      <c r="W67" s="5"/>
      <c r="X67" s="30">
        <v>0</v>
      </c>
      <c r="Y67" s="31" t="s">
        <v>938</v>
      </c>
    </row>
    <row r="68" spans="1:25" ht="150" x14ac:dyDescent="0.25">
      <c r="A68" s="4">
        <v>39</v>
      </c>
      <c r="B68" s="4"/>
      <c r="C68" s="4"/>
      <c r="D68" s="8" t="s">
        <v>937</v>
      </c>
      <c r="E68" s="8"/>
      <c r="F68" s="7" t="s">
        <v>936</v>
      </c>
      <c r="G68" s="7" t="s">
        <v>935</v>
      </c>
      <c r="H68" s="7" t="s">
        <v>934</v>
      </c>
      <c r="I68" s="7" t="s">
        <v>8</v>
      </c>
      <c r="J68" s="55">
        <v>50</v>
      </c>
      <c r="K68" s="31" t="s">
        <v>933</v>
      </c>
      <c r="L68" s="55">
        <v>50</v>
      </c>
      <c r="M68" s="5"/>
      <c r="N68" s="55">
        <v>50</v>
      </c>
      <c r="O68" s="5"/>
      <c r="P68" s="55">
        <v>50</v>
      </c>
      <c r="Q68" s="5"/>
      <c r="R68" s="55">
        <v>50</v>
      </c>
      <c r="S68" s="5"/>
      <c r="T68" s="55">
        <v>50</v>
      </c>
      <c r="U68" s="5"/>
      <c r="V68" s="55">
        <v>50</v>
      </c>
      <c r="W68" s="5"/>
      <c r="X68" s="55">
        <v>50</v>
      </c>
      <c r="Y68" s="5"/>
    </row>
    <row r="69" spans="1:25" ht="51.75" x14ac:dyDescent="0.25">
      <c r="A69" s="4">
        <v>40</v>
      </c>
      <c r="B69" s="4"/>
      <c r="C69" s="4"/>
      <c r="D69" s="8" t="s">
        <v>932</v>
      </c>
      <c r="E69" s="8"/>
      <c r="F69" s="7" t="s">
        <v>931</v>
      </c>
      <c r="G69" s="7" t="s">
        <v>925</v>
      </c>
      <c r="H69" s="7" t="s">
        <v>924</v>
      </c>
      <c r="I69" s="7" t="s">
        <v>8</v>
      </c>
      <c r="J69" s="30">
        <v>50</v>
      </c>
      <c r="K69" s="5"/>
      <c r="L69" s="30">
        <v>50</v>
      </c>
      <c r="M69" s="5"/>
      <c r="N69" s="30">
        <v>50</v>
      </c>
      <c r="O69" s="5"/>
      <c r="P69" s="30">
        <v>50</v>
      </c>
      <c r="Q69" s="5"/>
      <c r="R69" s="30">
        <v>50</v>
      </c>
      <c r="S69" s="5"/>
      <c r="T69" s="30">
        <v>50</v>
      </c>
      <c r="U69" s="5"/>
      <c r="V69" s="30">
        <v>50</v>
      </c>
      <c r="W69" s="5"/>
      <c r="X69" s="30">
        <v>50</v>
      </c>
      <c r="Y69" s="5"/>
    </row>
    <row r="70" spans="1:25" ht="405" x14ac:dyDescent="0.25">
      <c r="A70" s="4">
        <v>41</v>
      </c>
      <c r="B70" s="4"/>
      <c r="C70" s="4"/>
      <c r="D70" s="8" t="s">
        <v>930</v>
      </c>
      <c r="E70" s="8"/>
      <c r="F70" s="7" t="s">
        <v>930</v>
      </c>
      <c r="G70" s="7" t="s">
        <v>925</v>
      </c>
      <c r="H70" s="7" t="s">
        <v>924</v>
      </c>
      <c r="I70" s="7" t="s">
        <v>8</v>
      </c>
      <c r="J70" s="55">
        <v>50</v>
      </c>
      <c r="K70" s="31" t="s">
        <v>929</v>
      </c>
      <c r="L70" s="55">
        <v>50</v>
      </c>
      <c r="M70" s="5"/>
      <c r="N70" s="55">
        <v>100</v>
      </c>
      <c r="O70" s="31" t="s">
        <v>928</v>
      </c>
      <c r="P70" s="55">
        <v>50</v>
      </c>
      <c r="Q70" s="5"/>
      <c r="R70" s="55">
        <v>50</v>
      </c>
      <c r="S70" s="5"/>
      <c r="T70" s="55">
        <v>50</v>
      </c>
      <c r="U70" s="5"/>
      <c r="V70" s="55">
        <v>50</v>
      </c>
      <c r="W70" s="5"/>
      <c r="X70" s="55">
        <v>50</v>
      </c>
      <c r="Y70" s="5"/>
    </row>
    <row r="71" spans="1:25" ht="75" x14ac:dyDescent="0.25">
      <c r="A71" s="4">
        <v>42</v>
      </c>
      <c r="B71" s="4"/>
      <c r="C71" s="4"/>
      <c r="D71" s="8" t="s">
        <v>927</v>
      </c>
      <c r="E71" s="8"/>
      <c r="F71" s="7" t="s">
        <v>541</v>
      </c>
      <c r="G71" s="7" t="s">
        <v>925</v>
      </c>
      <c r="H71" s="7" t="s">
        <v>924</v>
      </c>
      <c r="I71" s="7" t="s">
        <v>8</v>
      </c>
      <c r="J71" s="63">
        <v>50</v>
      </c>
      <c r="K71" s="89" t="s">
        <v>923</v>
      </c>
      <c r="L71" s="63">
        <v>50</v>
      </c>
      <c r="M71" s="5"/>
      <c r="N71" s="63">
        <v>50</v>
      </c>
      <c r="O71" s="5"/>
      <c r="P71" s="63">
        <v>50</v>
      </c>
      <c r="Q71" s="5"/>
      <c r="R71" s="63">
        <v>50</v>
      </c>
      <c r="S71" s="5"/>
      <c r="T71" s="63">
        <v>50</v>
      </c>
      <c r="U71" s="5"/>
      <c r="V71" s="63">
        <v>50</v>
      </c>
      <c r="W71" s="70"/>
      <c r="X71" s="63">
        <v>50</v>
      </c>
      <c r="Y71" s="5"/>
    </row>
    <row r="72" spans="1:25" ht="75" x14ac:dyDescent="0.25">
      <c r="A72" s="4">
        <v>43</v>
      </c>
      <c r="B72" s="4"/>
      <c r="C72" s="4"/>
      <c r="D72" s="8" t="s">
        <v>926</v>
      </c>
      <c r="E72" s="8"/>
      <c r="F72" s="7" t="s">
        <v>539</v>
      </c>
      <c r="G72" s="7" t="s">
        <v>925</v>
      </c>
      <c r="H72" s="7" t="s">
        <v>924</v>
      </c>
      <c r="I72" s="7" t="s">
        <v>8</v>
      </c>
      <c r="J72" s="63">
        <v>50</v>
      </c>
      <c r="K72" s="89" t="s">
        <v>923</v>
      </c>
      <c r="L72" s="56">
        <v>50</v>
      </c>
      <c r="M72" s="25"/>
      <c r="N72" s="56">
        <v>50</v>
      </c>
      <c r="O72" s="25"/>
      <c r="P72" s="56">
        <v>50</v>
      </c>
      <c r="Q72" s="25"/>
      <c r="R72" s="56">
        <v>50</v>
      </c>
      <c r="S72" s="25"/>
      <c r="T72" s="56">
        <v>50</v>
      </c>
      <c r="U72" s="25"/>
      <c r="V72" s="56">
        <v>50</v>
      </c>
      <c r="W72" s="25"/>
      <c r="X72" s="56">
        <v>50</v>
      </c>
      <c r="Y72" s="25"/>
    </row>
    <row r="73" spans="1:25" s="49" customFormat="1" ht="60" x14ac:dyDescent="0.25">
      <c r="A73" s="90"/>
      <c r="B73" s="21" t="s">
        <v>922</v>
      </c>
      <c r="C73" s="20"/>
      <c r="D73" s="20"/>
      <c r="E73" s="20"/>
      <c r="F73" s="20" t="s">
        <v>921</v>
      </c>
      <c r="G73" s="20"/>
      <c r="H73" s="20"/>
      <c r="I73" s="20"/>
      <c r="J73" s="51">
        <f>AVERAGE(J74,J81,J90,J100)</f>
        <v>24.166666666666668</v>
      </c>
      <c r="K73" s="50"/>
      <c r="L73" s="51">
        <f>AVERAGE(L74,L81,L90,L100)</f>
        <v>24.166666666666668</v>
      </c>
      <c r="M73" s="50"/>
      <c r="N73" s="51">
        <f>AVERAGE(N74,N81,N90,N100)</f>
        <v>24.166666666666668</v>
      </c>
      <c r="O73" s="50"/>
      <c r="P73" s="51">
        <f>AVERAGE(P74,P81,P90,P100)</f>
        <v>24.166666666666668</v>
      </c>
      <c r="Q73" s="50"/>
      <c r="R73" s="51">
        <f>AVERAGE(R74,R81,R90,R100)</f>
        <v>24.166666666666668</v>
      </c>
      <c r="S73" s="50"/>
      <c r="T73" s="51"/>
      <c r="U73" s="50"/>
      <c r="V73" s="50"/>
      <c r="W73" s="18"/>
      <c r="X73" s="50"/>
      <c r="Y73" s="50"/>
    </row>
    <row r="74" spans="1:25" s="49" customFormat="1" ht="45" x14ac:dyDescent="0.25">
      <c r="A74" s="20"/>
      <c r="B74" s="20"/>
      <c r="C74" s="21" t="s">
        <v>920</v>
      </c>
      <c r="D74" s="20"/>
      <c r="E74" s="20"/>
      <c r="F74" s="20" t="s">
        <v>919</v>
      </c>
      <c r="G74" s="20"/>
      <c r="H74" s="20"/>
      <c r="I74" s="20"/>
      <c r="J74" s="51">
        <f>AVERAGE(J75:J80)</f>
        <v>16.666666666666668</v>
      </c>
      <c r="K74" s="50"/>
      <c r="L74" s="51">
        <f>AVERAGE(L75:L80)</f>
        <v>16.666666666666668</v>
      </c>
      <c r="M74" s="50"/>
      <c r="N74" s="51">
        <f>AVERAGE(N75:N80)</f>
        <v>16.666666666666668</v>
      </c>
      <c r="O74" s="50"/>
      <c r="P74" s="51">
        <f>AVERAGE(P75:P80)</f>
        <v>16.666666666666668</v>
      </c>
      <c r="Q74" s="50"/>
      <c r="R74" s="51">
        <f>AVERAGE(R75:R80)</f>
        <v>16.666666666666668</v>
      </c>
      <c r="S74" s="50"/>
      <c r="T74" s="51"/>
      <c r="U74" s="50"/>
      <c r="V74" s="51"/>
      <c r="W74" s="18"/>
      <c r="X74" s="51"/>
      <c r="Y74" s="50"/>
    </row>
    <row r="75" spans="1:25" ht="225" x14ac:dyDescent="0.25">
      <c r="A75" s="4">
        <v>44</v>
      </c>
      <c r="B75" s="4"/>
      <c r="C75" s="4"/>
      <c r="D75" s="8" t="s">
        <v>918</v>
      </c>
      <c r="E75" s="8"/>
      <c r="F75" s="7" t="s">
        <v>917</v>
      </c>
      <c r="G75" s="7" t="s">
        <v>895</v>
      </c>
      <c r="H75" s="7" t="s">
        <v>894</v>
      </c>
      <c r="I75" s="7" t="s">
        <v>893</v>
      </c>
      <c r="J75" s="56">
        <v>0</v>
      </c>
      <c r="K75" s="25"/>
      <c r="L75" s="56">
        <v>0</v>
      </c>
      <c r="M75" s="25"/>
      <c r="N75" s="56">
        <v>0</v>
      </c>
      <c r="O75" s="25"/>
      <c r="P75" s="56">
        <v>0</v>
      </c>
      <c r="Q75" s="25"/>
      <c r="R75" s="56">
        <v>0</v>
      </c>
      <c r="S75" s="25"/>
      <c r="T75" s="56"/>
      <c r="U75" s="25"/>
      <c r="V75" s="56"/>
      <c r="W75" s="25"/>
      <c r="X75" s="56"/>
      <c r="Y75" s="25"/>
    </row>
    <row r="76" spans="1:25" ht="195" x14ac:dyDescent="0.25">
      <c r="A76" s="4">
        <v>45</v>
      </c>
      <c r="B76" s="4"/>
      <c r="C76" s="4"/>
      <c r="D76" s="8" t="s">
        <v>916</v>
      </c>
      <c r="E76" s="8"/>
      <c r="F76" s="7" t="s">
        <v>915</v>
      </c>
      <c r="G76" s="7" t="s">
        <v>905</v>
      </c>
      <c r="H76" s="7" t="s">
        <v>914</v>
      </c>
      <c r="I76" s="7" t="s">
        <v>913</v>
      </c>
      <c r="J76" s="56">
        <v>0</v>
      </c>
      <c r="K76" s="31" t="s">
        <v>912</v>
      </c>
      <c r="L76" s="56">
        <v>0</v>
      </c>
      <c r="M76" s="25"/>
      <c r="N76" s="56">
        <v>0</v>
      </c>
      <c r="O76" s="25"/>
      <c r="P76" s="56">
        <v>0</v>
      </c>
      <c r="Q76" s="25"/>
      <c r="R76" s="56">
        <v>0</v>
      </c>
      <c r="S76" s="25"/>
      <c r="T76" s="56"/>
      <c r="U76" s="25"/>
      <c r="V76" s="56"/>
      <c r="W76" s="25"/>
      <c r="X76" s="56"/>
      <c r="Y76" s="25"/>
    </row>
    <row r="77" spans="1:25" ht="120" x14ac:dyDescent="0.25">
      <c r="A77" s="4">
        <v>46</v>
      </c>
      <c r="B77" s="4"/>
      <c r="C77" s="4"/>
      <c r="D77" s="8" t="s">
        <v>911</v>
      </c>
      <c r="E77" s="8"/>
      <c r="F77" s="7" t="s">
        <v>910</v>
      </c>
      <c r="G77" s="7" t="s">
        <v>808</v>
      </c>
      <c r="H77" s="7" t="s">
        <v>818</v>
      </c>
      <c r="I77" s="7" t="s">
        <v>909</v>
      </c>
      <c r="J77" s="56">
        <v>50</v>
      </c>
      <c r="K77" s="31" t="s">
        <v>908</v>
      </c>
      <c r="L77" s="56">
        <v>50</v>
      </c>
      <c r="M77" s="5"/>
      <c r="N77" s="56">
        <v>50</v>
      </c>
      <c r="O77" s="5"/>
      <c r="P77" s="56">
        <v>50</v>
      </c>
      <c r="Q77" s="5"/>
      <c r="R77" s="56">
        <v>50</v>
      </c>
      <c r="S77" s="5"/>
      <c r="T77" s="56"/>
      <c r="U77" s="25"/>
      <c r="V77" s="36"/>
      <c r="W77" s="25"/>
      <c r="X77" s="36"/>
      <c r="Y77" s="36"/>
    </row>
    <row r="78" spans="1:25" ht="165" x14ac:dyDescent="0.25">
      <c r="A78" s="4">
        <v>47</v>
      </c>
      <c r="B78" s="4"/>
      <c r="C78" s="4"/>
      <c r="D78" s="8" t="s">
        <v>907</v>
      </c>
      <c r="E78" s="8"/>
      <c r="F78" s="7" t="s">
        <v>906</v>
      </c>
      <c r="G78" s="7" t="s">
        <v>905</v>
      </c>
      <c r="H78" s="7" t="s">
        <v>904</v>
      </c>
      <c r="I78" s="7" t="s">
        <v>903</v>
      </c>
      <c r="J78" s="63">
        <v>50</v>
      </c>
      <c r="K78" s="89" t="s">
        <v>902</v>
      </c>
      <c r="L78" s="63">
        <v>50</v>
      </c>
      <c r="M78" s="33"/>
      <c r="N78" s="63">
        <v>50</v>
      </c>
      <c r="O78" s="33"/>
      <c r="P78" s="63">
        <v>50</v>
      </c>
      <c r="Q78" s="33"/>
      <c r="R78" s="63">
        <v>50</v>
      </c>
      <c r="S78" s="70"/>
      <c r="T78" s="56"/>
      <c r="U78" s="25"/>
      <c r="V78" s="36"/>
      <c r="W78" s="25"/>
      <c r="X78" s="36"/>
      <c r="Y78" s="36"/>
    </row>
    <row r="79" spans="1:25" ht="165" x14ac:dyDescent="0.25">
      <c r="A79" s="4">
        <v>48</v>
      </c>
      <c r="B79" s="4"/>
      <c r="C79" s="4"/>
      <c r="D79" s="8" t="s">
        <v>901</v>
      </c>
      <c r="E79" s="8"/>
      <c r="F79" s="7" t="s">
        <v>900</v>
      </c>
      <c r="G79" s="7" t="s">
        <v>233</v>
      </c>
      <c r="H79" s="7" t="s">
        <v>818</v>
      </c>
      <c r="I79" s="7" t="s">
        <v>899</v>
      </c>
      <c r="J79" s="56">
        <v>0</v>
      </c>
      <c r="K79" s="31" t="s">
        <v>898</v>
      </c>
      <c r="L79" s="56">
        <v>0</v>
      </c>
      <c r="M79" s="5"/>
      <c r="N79" s="56">
        <v>0</v>
      </c>
      <c r="O79" s="5"/>
      <c r="P79" s="56">
        <v>0</v>
      </c>
      <c r="Q79" s="5"/>
      <c r="R79" s="56">
        <v>0</v>
      </c>
      <c r="S79" s="5"/>
      <c r="T79" s="36"/>
      <c r="U79" s="36"/>
      <c r="V79" s="36"/>
      <c r="W79" s="25"/>
      <c r="X79" s="36"/>
      <c r="Y79" s="36"/>
    </row>
    <row r="80" spans="1:25" ht="180" x14ac:dyDescent="0.25">
      <c r="A80" s="4">
        <v>49</v>
      </c>
      <c r="B80" s="4"/>
      <c r="C80" s="4"/>
      <c r="D80" s="8" t="s">
        <v>897</v>
      </c>
      <c r="E80" s="8"/>
      <c r="F80" s="7" t="s">
        <v>896</v>
      </c>
      <c r="G80" s="7" t="s">
        <v>895</v>
      </c>
      <c r="H80" s="7" t="s">
        <v>894</v>
      </c>
      <c r="I80" s="7" t="s">
        <v>893</v>
      </c>
      <c r="J80" s="56">
        <v>0</v>
      </c>
      <c r="K80" s="5"/>
      <c r="L80" s="56">
        <v>0</v>
      </c>
      <c r="M80" s="5"/>
      <c r="N80" s="56">
        <v>0</v>
      </c>
      <c r="O80" s="5"/>
      <c r="P80" s="56">
        <v>0</v>
      </c>
      <c r="Q80" s="5"/>
      <c r="R80" s="56">
        <v>0</v>
      </c>
      <c r="S80" s="5"/>
      <c r="T80" s="36"/>
      <c r="U80" s="25"/>
      <c r="V80" s="36"/>
      <c r="W80" s="25"/>
      <c r="X80" s="36"/>
      <c r="Y80" s="36"/>
    </row>
    <row r="81" spans="1:25" s="49" customFormat="1" ht="123" customHeight="1" x14ac:dyDescent="0.25">
      <c r="A81" s="20"/>
      <c r="B81" s="20"/>
      <c r="C81" s="21" t="s">
        <v>892</v>
      </c>
      <c r="D81" s="52"/>
      <c r="E81" s="52"/>
      <c r="F81" s="52" t="s">
        <v>891</v>
      </c>
      <c r="G81" s="52"/>
      <c r="H81" s="20"/>
      <c r="I81" s="20"/>
      <c r="J81" s="51">
        <f>AVERAGE(J82,J83,J87:J89)</f>
        <v>20</v>
      </c>
      <c r="K81" s="18"/>
      <c r="L81" s="51">
        <f>AVERAGE(L82,L83,L87:L89)</f>
        <v>20</v>
      </c>
      <c r="M81" s="50"/>
      <c r="N81" s="51">
        <f>AVERAGE(N82,N83,N87:N89)</f>
        <v>20</v>
      </c>
      <c r="O81" s="50"/>
      <c r="P81" s="51">
        <f>AVERAGE(P82,P83,P87:P89)</f>
        <v>20</v>
      </c>
      <c r="Q81" s="50"/>
      <c r="R81" s="51">
        <f>AVERAGE(R82,R83,R87:R89)</f>
        <v>20</v>
      </c>
      <c r="S81" s="50"/>
      <c r="T81" s="51" t="e">
        <f>AVERAGE(T82,T83,T87:T89)</f>
        <v>#DIV/0!</v>
      </c>
      <c r="U81" s="50"/>
      <c r="V81" s="50"/>
      <c r="W81" s="18"/>
      <c r="X81" s="50"/>
      <c r="Y81" s="50"/>
    </row>
    <row r="82" spans="1:25" ht="195" x14ac:dyDescent="0.25">
      <c r="A82" s="4">
        <v>50</v>
      </c>
      <c r="B82" s="4"/>
      <c r="C82" s="4"/>
      <c r="D82" s="8" t="s">
        <v>890</v>
      </c>
      <c r="E82" s="8"/>
      <c r="F82" s="7" t="s">
        <v>889</v>
      </c>
      <c r="G82" s="7" t="s">
        <v>46</v>
      </c>
      <c r="H82" s="7" t="s">
        <v>888</v>
      </c>
      <c r="I82" s="7" t="s">
        <v>887</v>
      </c>
      <c r="J82" s="56">
        <v>50</v>
      </c>
      <c r="K82" s="25"/>
      <c r="L82" s="56">
        <v>50</v>
      </c>
      <c r="M82" s="25"/>
      <c r="N82" s="56">
        <v>50</v>
      </c>
      <c r="O82" s="25"/>
      <c r="P82" s="56">
        <v>50</v>
      </c>
      <c r="Q82" s="25"/>
      <c r="R82" s="56">
        <v>50</v>
      </c>
      <c r="S82" s="25"/>
      <c r="T82" s="56"/>
      <c r="U82" s="25"/>
      <c r="V82" s="56"/>
      <c r="W82" s="25"/>
      <c r="X82" s="56"/>
      <c r="Y82" s="25"/>
    </row>
    <row r="83" spans="1:25" s="59" customFormat="1" ht="86.25" x14ac:dyDescent="0.25">
      <c r="A83" s="16">
        <v>51</v>
      </c>
      <c r="B83" s="16"/>
      <c r="C83" s="16"/>
      <c r="D83" s="68" t="s">
        <v>886</v>
      </c>
      <c r="E83" s="68"/>
      <c r="F83" s="13" t="s">
        <v>886</v>
      </c>
      <c r="G83" s="13"/>
      <c r="H83" s="13"/>
      <c r="I83" s="13"/>
      <c r="J83" s="61">
        <f>AVERAGE(J84:J86)</f>
        <v>0</v>
      </c>
      <c r="K83" s="11"/>
      <c r="L83" s="61">
        <f>AVERAGE(L84:L86)</f>
        <v>0</v>
      </c>
      <c r="M83" s="60"/>
      <c r="N83" s="61">
        <f>AVERAGE(N84:N86)</f>
        <v>0</v>
      </c>
      <c r="O83" s="60"/>
      <c r="P83" s="61">
        <f>AVERAGE(P84:P86)</f>
        <v>0</v>
      </c>
      <c r="Q83" s="60"/>
      <c r="R83" s="61">
        <f>AVERAGE(R84:R86)</f>
        <v>0</v>
      </c>
      <c r="S83" s="60"/>
      <c r="T83" s="61" t="e">
        <f>AVERAGE(T84:T86)</f>
        <v>#DIV/0!</v>
      </c>
      <c r="U83" s="60"/>
      <c r="V83" s="60"/>
      <c r="W83" s="11"/>
      <c r="X83" s="60"/>
      <c r="Y83" s="60"/>
    </row>
    <row r="84" spans="1:25" ht="300" x14ac:dyDescent="0.25">
      <c r="A84" s="4" t="s">
        <v>885</v>
      </c>
      <c r="B84" s="4"/>
      <c r="C84" s="4"/>
      <c r="D84" s="4"/>
      <c r="E84" s="8" t="s">
        <v>884</v>
      </c>
      <c r="F84" s="7" t="s">
        <v>883</v>
      </c>
      <c r="G84" s="7" t="s">
        <v>808</v>
      </c>
      <c r="H84" s="7" t="s">
        <v>818</v>
      </c>
      <c r="I84" s="7" t="s">
        <v>882</v>
      </c>
      <c r="J84" s="56">
        <v>0</v>
      </c>
      <c r="K84" s="5" t="s">
        <v>881</v>
      </c>
      <c r="L84" s="56">
        <v>0</v>
      </c>
      <c r="M84" s="5"/>
      <c r="N84" s="56">
        <v>0</v>
      </c>
      <c r="O84" s="5"/>
      <c r="P84" s="56">
        <v>0</v>
      </c>
      <c r="Q84" s="5"/>
      <c r="R84" s="56">
        <v>0</v>
      </c>
      <c r="S84" s="31"/>
      <c r="T84" s="56"/>
      <c r="U84" s="25"/>
      <c r="V84" s="36"/>
      <c r="W84" s="25"/>
      <c r="X84" s="36"/>
      <c r="Y84" s="36"/>
    </row>
    <row r="85" spans="1:25" ht="120" x14ac:dyDescent="0.25">
      <c r="A85" s="4" t="s">
        <v>880</v>
      </c>
      <c r="B85" s="4"/>
      <c r="C85" s="4"/>
      <c r="D85" s="4"/>
      <c r="E85" s="8" t="s">
        <v>879</v>
      </c>
      <c r="F85" s="7" t="s">
        <v>878</v>
      </c>
      <c r="G85" s="7" t="s">
        <v>808</v>
      </c>
      <c r="H85" s="7" t="s">
        <v>877</v>
      </c>
      <c r="I85" s="7" t="s">
        <v>876</v>
      </c>
      <c r="J85" s="56">
        <v>0</v>
      </c>
      <c r="K85" s="31" t="s">
        <v>875</v>
      </c>
      <c r="L85" s="56">
        <v>0</v>
      </c>
      <c r="M85" s="25"/>
      <c r="N85" s="56">
        <v>0</v>
      </c>
      <c r="O85" s="25"/>
      <c r="P85" s="56">
        <v>0</v>
      </c>
      <c r="Q85" s="25"/>
      <c r="R85" s="56">
        <v>0</v>
      </c>
      <c r="S85" s="25"/>
      <c r="T85" s="56"/>
      <c r="U85" s="36"/>
      <c r="V85" s="36"/>
      <c r="W85" s="25"/>
      <c r="X85" s="36"/>
      <c r="Y85" s="36"/>
    </row>
    <row r="86" spans="1:25" ht="135" x14ac:dyDescent="0.25">
      <c r="A86" s="4" t="s">
        <v>874</v>
      </c>
      <c r="B86" s="4"/>
      <c r="C86" s="4"/>
      <c r="D86" s="4"/>
      <c r="E86" s="8" t="s">
        <v>873</v>
      </c>
      <c r="F86" s="7" t="s">
        <v>872</v>
      </c>
      <c r="G86" s="7" t="s">
        <v>826</v>
      </c>
      <c r="H86" s="7" t="s">
        <v>871</v>
      </c>
      <c r="I86" s="7" t="s">
        <v>870</v>
      </c>
      <c r="J86" s="56">
        <v>0</v>
      </c>
      <c r="K86" s="25"/>
      <c r="L86" s="56">
        <v>0</v>
      </c>
      <c r="M86" s="25"/>
      <c r="N86" s="56">
        <v>0</v>
      </c>
      <c r="O86" s="25"/>
      <c r="P86" s="56">
        <v>0</v>
      </c>
      <c r="Q86" s="25"/>
      <c r="R86" s="56">
        <v>0</v>
      </c>
      <c r="S86" s="25"/>
      <c r="T86" s="56"/>
      <c r="U86" s="36"/>
      <c r="V86" s="36"/>
      <c r="W86" s="25"/>
      <c r="X86" s="36"/>
      <c r="Y86" s="36"/>
    </row>
    <row r="87" spans="1:25" ht="195" x14ac:dyDescent="0.25">
      <c r="A87" s="4">
        <v>52</v>
      </c>
      <c r="B87" s="4"/>
      <c r="C87" s="4"/>
      <c r="D87" s="8" t="s">
        <v>869</v>
      </c>
      <c r="E87" s="8"/>
      <c r="F87" s="7" t="s">
        <v>868</v>
      </c>
      <c r="G87" s="7" t="s">
        <v>867</v>
      </c>
      <c r="H87" s="7" t="s">
        <v>866</v>
      </c>
      <c r="I87" s="7" t="s">
        <v>865</v>
      </c>
      <c r="J87" s="56">
        <v>50</v>
      </c>
      <c r="K87" s="5" t="s">
        <v>864</v>
      </c>
      <c r="L87" s="56">
        <v>50</v>
      </c>
      <c r="M87" s="36"/>
      <c r="N87" s="56">
        <v>50</v>
      </c>
      <c r="O87" s="36"/>
      <c r="P87" s="56">
        <v>50</v>
      </c>
      <c r="Q87" s="36"/>
      <c r="R87" s="56">
        <v>50</v>
      </c>
      <c r="S87" s="31" t="s">
        <v>863</v>
      </c>
      <c r="T87" s="36"/>
      <c r="U87" s="25"/>
      <c r="V87" s="36"/>
      <c r="W87" s="25"/>
      <c r="X87" s="36"/>
      <c r="Y87" s="36"/>
    </row>
    <row r="88" spans="1:25" ht="120" x14ac:dyDescent="0.25">
      <c r="A88" s="4">
        <v>53</v>
      </c>
      <c r="B88" s="4"/>
      <c r="C88" s="4"/>
      <c r="D88" s="8" t="s">
        <v>862</v>
      </c>
      <c r="E88" s="8"/>
      <c r="F88" s="7" t="s">
        <v>861</v>
      </c>
      <c r="G88" s="7" t="s">
        <v>808</v>
      </c>
      <c r="H88" s="7" t="s">
        <v>818</v>
      </c>
      <c r="I88" s="7" t="s">
        <v>860</v>
      </c>
      <c r="J88" s="56">
        <v>0</v>
      </c>
      <c r="K88" s="31" t="s">
        <v>859</v>
      </c>
      <c r="L88" s="56">
        <v>0</v>
      </c>
      <c r="M88" s="36"/>
      <c r="N88" s="56">
        <v>0</v>
      </c>
      <c r="O88" s="36"/>
      <c r="P88" s="56">
        <v>0</v>
      </c>
      <c r="Q88" s="36"/>
      <c r="R88" s="56">
        <v>0</v>
      </c>
      <c r="S88" s="25"/>
      <c r="T88" s="56"/>
      <c r="U88" s="25"/>
      <c r="V88" s="36"/>
      <c r="W88" s="25"/>
      <c r="X88" s="36"/>
      <c r="Y88" s="36"/>
    </row>
    <row r="89" spans="1:25" ht="210" x14ac:dyDescent="0.25">
      <c r="A89" s="4">
        <v>54</v>
      </c>
      <c r="B89" s="4"/>
      <c r="C89" s="4"/>
      <c r="D89" s="8" t="s">
        <v>858</v>
      </c>
      <c r="E89" s="8"/>
      <c r="F89" s="7" t="s">
        <v>857</v>
      </c>
      <c r="G89" s="7" t="s">
        <v>796</v>
      </c>
      <c r="H89" s="7" t="s">
        <v>795</v>
      </c>
      <c r="I89" s="7" t="s">
        <v>794</v>
      </c>
      <c r="J89" s="56">
        <v>0</v>
      </c>
      <c r="K89" s="5" t="s">
        <v>856</v>
      </c>
      <c r="L89" s="56">
        <v>0</v>
      </c>
      <c r="M89" s="5"/>
      <c r="N89" s="56">
        <v>0</v>
      </c>
      <c r="O89" s="5"/>
      <c r="P89" s="56">
        <v>0</v>
      </c>
      <c r="Q89" s="5"/>
      <c r="R89" s="56">
        <v>0</v>
      </c>
      <c r="S89" s="31" t="s">
        <v>855</v>
      </c>
      <c r="T89" s="56"/>
      <c r="U89" s="5"/>
      <c r="V89" s="56"/>
      <c r="W89" s="25"/>
      <c r="X89" s="56"/>
      <c r="Y89" s="5"/>
    </row>
    <row r="90" spans="1:25" s="49" customFormat="1" ht="199.5" customHeight="1" x14ac:dyDescent="0.25">
      <c r="A90" s="20"/>
      <c r="B90" s="20"/>
      <c r="C90" s="21" t="s">
        <v>854</v>
      </c>
      <c r="D90" s="20"/>
      <c r="E90" s="54"/>
      <c r="F90" s="53" t="s">
        <v>853</v>
      </c>
      <c r="G90" s="52"/>
      <c r="H90" s="52"/>
      <c r="I90" s="52"/>
      <c r="J90" s="51">
        <f>AVERAGE(J91,J94,J97,J98,J99)</f>
        <v>0</v>
      </c>
      <c r="K90" s="50"/>
      <c r="L90" s="51">
        <f>AVERAGE(L91,L94,L97,L98,L99)</f>
        <v>0</v>
      </c>
      <c r="M90" s="50"/>
      <c r="N90" s="51">
        <f>AVERAGE(N91,N94,N97,N98,N99)</f>
        <v>0</v>
      </c>
      <c r="O90" s="50"/>
      <c r="P90" s="51">
        <f>AVERAGE(P91,P94,P97,P98,P99)</f>
        <v>0</v>
      </c>
      <c r="Q90" s="50"/>
      <c r="R90" s="51">
        <f>AVERAGE(R91,R94,R97,R98,R99)</f>
        <v>0</v>
      </c>
      <c r="S90" s="50"/>
      <c r="T90" s="51" t="e">
        <f>AVERAGE(T91,T94,T97,T98,T99)</f>
        <v>#DIV/0!</v>
      </c>
      <c r="U90" s="50"/>
      <c r="V90" s="50"/>
      <c r="W90" s="18"/>
      <c r="X90" s="50"/>
      <c r="Y90" s="50"/>
    </row>
    <row r="91" spans="1:25" s="59" customFormat="1" ht="199.5" customHeight="1" x14ac:dyDescent="0.25">
      <c r="A91" s="16">
        <v>55</v>
      </c>
      <c r="B91" s="16"/>
      <c r="C91" s="15"/>
      <c r="D91" s="62" t="s">
        <v>852</v>
      </c>
      <c r="E91" s="62"/>
      <c r="F91" s="22" t="s">
        <v>852</v>
      </c>
      <c r="G91" s="13"/>
      <c r="H91" s="13"/>
      <c r="I91" s="13"/>
      <c r="J91" s="61">
        <f>AVERAGE(J92,J93)</f>
        <v>0</v>
      </c>
      <c r="K91" s="60"/>
      <c r="L91" s="61">
        <f>AVERAGE(L92,L93)</f>
        <v>0</v>
      </c>
      <c r="M91" s="60"/>
      <c r="N91" s="61">
        <f>AVERAGE(N92,N93)</f>
        <v>0</v>
      </c>
      <c r="O91" s="60"/>
      <c r="P91" s="61">
        <f>AVERAGE(P92,P93)</f>
        <v>0</v>
      </c>
      <c r="Q91" s="60"/>
      <c r="R91" s="61">
        <f>AVERAGE(R92,R93)</f>
        <v>0</v>
      </c>
      <c r="S91" s="60"/>
      <c r="T91" s="61" t="e">
        <f>AVERAGE(T92,T93)</f>
        <v>#DIV/0!</v>
      </c>
      <c r="U91" s="60"/>
      <c r="V91" s="60"/>
      <c r="W91" s="11"/>
      <c r="X91" s="60"/>
      <c r="Y91" s="60"/>
    </row>
    <row r="92" spans="1:25" ht="90" x14ac:dyDescent="0.25">
      <c r="A92" s="4" t="s">
        <v>851</v>
      </c>
      <c r="B92" s="4"/>
      <c r="C92" s="4"/>
      <c r="D92" s="4"/>
      <c r="E92" s="8" t="s">
        <v>850</v>
      </c>
      <c r="F92" s="7" t="s">
        <v>849</v>
      </c>
      <c r="G92" s="7" t="s">
        <v>838</v>
      </c>
      <c r="H92" s="7" t="s">
        <v>848</v>
      </c>
      <c r="I92" s="7" t="s">
        <v>847</v>
      </c>
      <c r="J92" s="63">
        <v>0</v>
      </c>
      <c r="K92" s="31" t="s">
        <v>846</v>
      </c>
      <c r="L92" s="63">
        <v>0</v>
      </c>
      <c r="M92" s="70"/>
      <c r="N92" s="63">
        <v>0</v>
      </c>
      <c r="O92" s="70"/>
      <c r="P92" s="63">
        <v>0</v>
      </c>
      <c r="Q92" s="70"/>
      <c r="R92" s="63">
        <v>0</v>
      </c>
      <c r="S92" s="70"/>
      <c r="T92" s="63"/>
      <c r="U92" s="70"/>
      <c r="V92" s="63"/>
      <c r="W92" s="70"/>
      <c r="X92" s="63"/>
      <c r="Y92" s="70"/>
    </row>
    <row r="93" spans="1:25" ht="150" x14ac:dyDescent="0.25">
      <c r="A93" s="4" t="s">
        <v>845</v>
      </c>
      <c r="B93" s="4"/>
      <c r="C93" s="4"/>
      <c r="D93" s="4"/>
      <c r="E93" s="8" t="s">
        <v>844</v>
      </c>
      <c r="F93" s="7" t="s">
        <v>843</v>
      </c>
      <c r="G93" s="7" t="s">
        <v>826</v>
      </c>
      <c r="H93" s="7" t="s">
        <v>818</v>
      </c>
      <c r="I93" s="7" t="s">
        <v>832</v>
      </c>
      <c r="J93" s="55">
        <v>0</v>
      </c>
      <c r="K93" s="31"/>
      <c r="L93" s="55">
        <v>0</v>
      </c>
      <c r="M93" s="5"/>
      <c r="N93" s="55">
        <v>0</v>
      </c>
      <c r="O93" s="5"/>
      <c r="P93" s="55">
        <v>0</v>
      </c>
      <c r="Q93" s="5"/>
      <c r="R93" s="55">
        <v>0</v>
      </c>
      <c r="S93" s="5"/>
      <c r="T93" s="55"/>
      <c r="U93" s="5"/>
      <c r="V93" s="55"/>
      <c r="W93" s="5"/>
      <c r="X93" s="55"/>
      <c r="Y93" s="5"/>
    </row>
    <row r="94" spans="1:25" s="59" customFormat="1" ht="51.75" x14ac:dyDescent="0.25">
      <c r="A94" s="16">
        <v>56</v>
      </c>
      <c r="B94" s="16"/>
      <c r="C94" s="16"/>
      <c r="D94" s="68" t="s">
        <v>842</v>
      </c>
      <c r="E94" s="68"/>
      <c r="F94" s="13" t="s">
        <v>842</v>
      </c>
      <c r="G94" s="13"/>
      <c r="H94" s="13"/>
      <c r="I94" s="13"/>
      <c r="J94" s="61">
        <f>AVERAGE(J95,J96)</f>
        <v>0</v>
      </c>
      <c r="K94" s="11"/>
      <c r="L94" s="61">
        <f>AVERAGE(L95,L96)</f>
        <v>0</v>
      </c>
      <c r="M94" s="60"/>
      <c r="N94" s="61">
        <f>AVERAGE(N95,N96)</f>
        <v>0</v>
      </c>
      <c r="O94" s="60"/>
      <c r="P94" s="61">
        <f>AVERAGE(P95,P96)</f>
        <v>0</v>
      </c>
      <c r="Q94" s="60"/>
      <c r="R94" s="61">
        <f>AVERAGE(R95,R96)</f>
        <v>0</v>
      </c>
      <c r="S94" s="11"/>
      <c r="T94" s="61"/>
      <c r="U94" s="11"/>
      <c r="V94" s="60"/>
      <c r="W94" s="11"/>
      <c r="X94" s="60"/>
      <c r="Y94" s="60"/>
    </row>
    <row r="95" spans="1:25" ht="75" x14ac:dyDescent="0.25">
      <c r="A95" s="4" t="s">
        <v>841</v>
      </c>
      <c r="B95" s="4"/>
      <c r="C95" s="4"/>
      <c r="D95" s="4"/>
      <c r="E95" s="8" t="s">
        <v>840</v>
      </c>
      <c r="F95" s="7" t="s">
        <v>839</v>
      </c>
      <c r="G95" s="7" t="s">
        <v>838</v>
      </c>
      <c r="H95" s="7" t="s">
        <v>837</v>
      </c>
      <c r="I95" s="7" t="s">
        <v>836</v>
      </c>
      <c r="J95" s="55">
        <v>0</v>
      </c>
      <c r="K95" s="5"/>
      <c r="L95" s="55">
        <v>0</v>
      </c>
      <c r="M95" s="5"/>
      <c r="N95" s="55">
        <v>0</v>
      </c>
      <c r="O95" s="5"/>
      <c r="P95" s="55">
        <v>0</v>
      </c>
      <c r="Q95" s="5"/>
      <c r="R95" s="55">
        <v>0</v>
      </c>
      <c r="S95" s="5"/>
      <c r="T95" s="55"/>
      <c r="U95" s="5"/>
      <c r="V95" s="55"/>
      <c r="W95" s="5"/>
      <c r="X95" s="55"/>
      <c r="Y95" s="5"/>
    </row>
    <row r="96" spans="1:25" ht="135" x14ac:dyDescent="0.25">
      <c r="A96" s="4" t="s">
        <v>835</v>
      </c>
      <c r="B96" s="4"/>
      <c r="C96" s="4"/>
      <c r="D96" s="4"/>
      <c r="E96" s="8" t="s">
        <v>834</v>
      </c>
      <c r="F96" s="7" t="s">
        <v>833</v>
      </c>
      <c r="G96" s="7" t="s">
        <v>826</v>
      </c>
      <c r="H96" s="7" t="s">
        <v>818</v>
      </c>
      <c r="I96" s="7" t="s">
        <v>832</v>
      </c>
      <c r="J96" s="55">
        <v>0</v>
      </c>
      <c r="K96" s="5"/>
      <c r="L96" s="55">
        <v>0</v>
      </c>
      <c r="M96" s="5"/>
      <c r="N96" s="55">
        <v>0</v>
      </c>
      <c r="O96" s="5"/>
      <c r="P96" s="55">
        <v>0</v>
      </c>
      <c r="Q96" s="5"/>
      <c r="R96" s="55">
        <v>0</v>
      </c>
      <c r="S96" s="5"/>
      <c r="T96" s="55"/>
      <c r="U96" s="5"/>
      <c r="V96" s="55"/>
      <c r="W96" s="5"/>
      <c r="X96" s="55"/>
      <c r="Y96" s="5"/>
    </row>
    <row r="97" spans="1:25" ht="150" x14ac:dyDescent="0.25">
      <c r="A97" s="4">
        <v>57</v>
      </c>
      <c r="B97" s="4"/>
      <c r="C97" s="4"/>
      <c r="D97" s="8" t="s">
        <v>831</v>
      </c>
      <c r="E97" s="8"/>
      <c r="F97" s="7" t="s">
        <v>830</v>
      </c>
      <c r="G97" s="7" t="s">
        <v>808</v>
      </c>
      <c r="H97" s="7" t="s">
        <v>818</v>
      </c>
      <c r="I97" s="7" t="s">
        <v>829</v>
      </c>
      <c r="J97" s="55">
        <v>0</v>
      </c>
      <c r="K97" s="5"/>
      <c r="L97" s="55">
        <v>0</v>
      </c>
      <c r="M97" s="5"/>
      <c r="N97" s="55">
        <v>0</v>
      </c>
      <c r="O97" s="5"/>
      <c r="P97" s="55">
        <v>0</v>
      </c>
      <c r="Q97" s="5"/>
      <c r="R97" s="55">
        <v>0</v>
      </c>
      <c r="S97" s="5"/>
      <c r="T97" s="55"/>
      <c r="U97" s="5"/>
      <c r="V97" s="55"/>
      <c r="W97" s="5"/>
      <c r="X97" s="55"/>
      <c r="Y97" s="5"/>
    </row>
    <row r="98" spans="1:25" ht="210" x14ac:dyDescent="0.25">
      <c r="A98" s="4">
        <v>58</v>
      </c>
      <c r="B98" s="4"/>
      <c r="C98" s="4"/>
      <c r="D98" s="8" t="s">
        <v>828</v>
      </c>
      <c r="E98" s="8"/>
      <c r="F98" s="7" t="s">
        <v>827</v>
      </c>
      <c r="G98" s="7" t="s">
        <v>826</v>
      </c>
      <c r="H98" s="7" t="s">
        <v>818</v>
      </c>
      <c r="I98" s="7" t="s">
        <v>825</v>
      </c>
      <c r="J98" s="55">
        <v>0</v>
      </c>
      <c r="K98" s="5"/>
      <c r="L98" s="55">
        <v>0</v>
      </c>
      <c r="M98" s="5"/>
      <c r="N98" s="55">
        <v>0</v>
      </c>
      <c r="O98" s="5"/>
      <c r="P98" s="55">
        <v>0</v>
      </c>
      <c r="Q98" s="5"/>
      <c r="R98" s="55">
        <v>0</v>
      </c>
      <c r="S98" s="5"/>
      <c r="T98" s="55"/>
      <c r="U98" s="5"/>
      <c r="V98" s="55"/>
      <c r="W98" s="5"/>
      <c r="X98" s="55"/>
      <c r="Y98" s="5"/>
    </row>
    <row r="99" spans="1:25" ht="105" x14ac:dyDescent="0.25">
      <c r="A99" s="4">
        <v>59</v>
      </c>
      <c r="B99" s="4"/>
      <c r="C99" s="4"/>
      <c r="D99" s="8" t="s">
        <v>824</v>
      </c>
      <c r="E99" s="8"/>
      <c r="F99" s="7" t="s">
        <v>823</v>
      </c>
      <c r="G99" s="7" t="s">
        <v>808</v>
      </c>
      <c r="H99" s="7" t="s">
        <v>818</v>
      </c>
      <c r="I99" s="7" t="s">
        <v>806</v>
      </c>
      <c r="J99" s="55">
        <v>0</v>
      </c>
      <c r="K99" s="5"/>
      <c r="L99" s="55">
        <v>0</v>
      </c>
      <c r="M99" s="5"/>
      <c r="N99" s="55">
        <v>0</v>
      </c>
      <c r="O99" s="5"/>
      <c r="P99" s="55">
        <v>0</v>
      </c>
      <c r="Q99" s="5"/>
      <c r="R99" s="55">
        <v>0</v>
      </c>
      <c r="S99" s="5"/>
      <c r="T99" s="55"/>
      <c r="U99" s="5"/>
      <c r="V99" s="55"/>
      <c r="W99" s="25"/>
      <c r="X99" s="55"/>
      <c r="Y99" s="5"/>
    </row>
    <row r="100" spans="1:25" s="49" customFormat="1" ht="88.5" customHeight="1" x14ac:dyDescent="0.25">
      <c r="A100" s="20"/>
      <c r="B100" s="20"/>
      <c r="C100" s="21" t="s">
        <v>822</v>
      </c>
      <c r="D100" s="20"/>
      <c r="E100" s="54"/>
      <c r="F100" s="53" t="s">
        <v>821</v>
      </c>
      <c r="G100" s="52"/>
      <c r="H100" s="52"/>
      <c r="I100" s="52"/>
      <c r="J100" s="51">
        <f>AVERAGE(J101:J105)</f>
        <v>60</v>
      </c>
      <c r="K100" s="18"/>
      <c r="L100" s="51">
        <f>AVERAGE(L101:L105)</f>
        <v>60</v>
      </c>
      <c r="M100" s="50"/>
      <c r="N100" s="51">
        <f>AVERAGE(N101:N105)</f>
        <v>60</v>
      </c>
      <c r="O100" s="50"/>
      <c r="P100" s="51">
        <f>AVERAGE(P101:P105)</f>
        <v>60</v>
      </c>
      <c r="Q100" s="50"/>
      <c r="R100" s="51">
        <f>AVERAGE(R101:R105)</f>
        <v>60</v>
      </c>
      <c r="S100" s="50"/>
      <c r="T100" s="51" t="e">
        <f>AVERAGE(T101:T105)</f>
        <v>#DIV/0!</v>
      </c>
      <c r="U100" s="50"/>
      <c r="V100" s="50"/>
      <c r="W100" s="18"/>
      <c r="X100" s="50"/>
      <c r="Y100" s="50"/>
    </row>
    <row r="101" spans="1:25" ht="135" x14ac:dyDescent="0.25">
      <c r="A101" s="4">
        <v>60</v>
      </c>
      <c r="B101" s="4"/>
      <c r="C101" s="4"/>
      <c r="D101" s="8" t="s">
        <v>820</v>
      </c>
      <c r="E101" s="8"/>
      <c r="F101" s="7" t="s">
        <v>819</v>
      </c>
      <c r="G101" s="7" t="s">
        <v>808</v>
      </c>
      <c r="H101" s="7" t="s">
        <v>818</v>
      </c>
      <c r="I101" s="7" t="s">
        <v>817</v>
      </c>
      <c r="J101" s="55">
        <v>50</v>
      </c>
      <c r="K101" s="31" t="s">
        <v>816</v>
      </c>
      <c r="L101" s="55">
        <v>50</v>
      </c>
      <c r="M101" s="5"/>
      <c r="N101" s="55">
        <v>50</v>
      </c>
      <c r="O101" s="5"/>
      <c r="P101" s="55">
        <v>50</v>
      </c>
      <c r="Q101" s="5"/>
      <c r="R101" s="55">
        <v>50</v>
      </c>
      <c r="S101" s="5"/>
      <c r="T101" s="55"/>
      <c r="U101" s="5"/>
      <c r="V101" s="30"/>
      <c r="W101" s="5"/>
      <c r="X101" s="30"/>
      <c r="Y101" s="30"/>
    </row>
    <row r="102" spans="1:25" ht="60" x14ac:dyDescent="0.25">
      <c r="A102" s="4">
        <v>61</v>
      </c>
      <c r="B102" s="4"/>
      <c r="C102" s="4"/>
      <c r="D102" s="8" t="s">
        <v>815</v>
      </c>
      <c r="E102" s="8"/>
      <c r="F102" s="7" t="s">
        <v>814</v>
      </c>
      <c r="G102" s="7" t="s">
        <v>813</v>
      </c>
      <c r="H102" s="7" t="s">
        <v>812</v>
      </c>
      <c r="I102" s="7" t="s">
        <v>811</v>
      </c>
      <c r="J102" s="55">
        <v>50</v>
      </c>
      <c r="K102" s="5"/>
      <c r="L102" s="55">
        <v>50</v>
      </c>
      <c r="M102" s="5"/>
      <c r="N102" s="55">
        <v>50</v>
      </c>
      <c r="O102" s="5"/>
      <c r="P102" s="55">
        <v>50</v>
      </c>
      <c r="Q102" s="5"/>
      <c r="R102" s="55">
        <v>50</v>
      </c>
      <c r="S102" s="5"/>
      <c r="T102" s="55"/>
      <c r="U102" s="5"/>
      <c r="V102" s="30"/>
      <c r="W102" s="5"/>
      <c r="X102" s="30"/>
      <c r="Y102" s="30"/>
    </row>
    <row r="103" spans="1:25" ht="150" x14ac:dyDescent="0.25">
      <c r="A103" s="4">
        <v>62</v>
      </c>
      <c r="B103" s="4"/>
      <c r="C103" s="4"/>
      <c r="D103" s="8" t="s">
        <v>810</v>
      </c>
      <c r="E103" s="8"/>
      <c r="F103" s="7" t="s">
        <v>809</v>
      </c>
      <c r="G103" s="7" t="s">
        <v>808</v>
      </c>
      <c r="H103" s="7" t="s">
        <v>807</v>
      </c>
      <c r="I103" s="7" t="s">
        <v>806</v>
      </c>
      <c r="J103" s="55">
        <v>50</v>
      </c>
      <c r="K103" s="31" t="s">
        <v>805</v>
      </c>
      <c r="L103" s="55">
        <v>50</v>
      </c>
      <c r="M103" s="5"/>
      <c r="N103" s="55">
        <v>50</v>
      </c>
      <c r="O103" s="5"/>
      <c r="P103" s="55">
        <v>50</v>
      </c>
      <c r="Q103" s="5"/>
      <c r="R103" s="55">
        <v>50</v>
      </c>
      <c r="S103" s="5"/>
      <c r="T103" s="55"/>
      <c r="U103" s="30"/>
      <c r="V103" s="30"/>
      <c r="W103" s="5"/>
      <c r="X103" s="30"/>
      <c r="Y103" s="30"/>
    </row>
    <row r="104" spans="1:25" ht="135" x14ac:dyDescent="0.25">
      <c r="A104" s="4">
        <v>63</v>
      </c>
      <c r="B104" s="4"/>
      <c r="C104" s="4"/>
      <c r="D104" s="8" t="s">
        <v>804</v>
      </c>
      <c r="E104" s="8"/>
      <c r="F104" s="7" t="s">
        <v>803</v>
      </c>
      <c r="G104" s="7" t="s">
        <v>802</v>
      </c>
      <c r="H104" s="7" t="s">
        <v>801</v>
      </c>
      <c r="I104" s="7" t="s">
        <v>800</v>
      </c>
      <c r="J104" s="55">
        <v>50</v>
      </c>
      <c r="K104" s="31" t="s">
        <v>799</v>
      </c>
      <c r="L104" s="55">
        <v>50</v>
      </c>
      <c r="M104" s="5"/>
      <c r="N104" s="55">
        <v>50</v>
      </c>
      <c r="O104" s="5"/>
      <c r="P104" s="55">
        <v>50</v>
      </c>
      <c r="Q104" s="5"/>
      <c r="R104" s="55">
        <v>50</v>
      </c>
      <c r="S104" s="5"/>
      <c r="T104" s="55"/>
      <c r="U104" s="30"/>
      <c r="V104" s="30"/>
      <c r="W104" s="5"/>
      <c r="X104" s="30"/>
      <c r="Y104" s="30"/>
    </row>
    <row r="105" spans="1:25" ht="165" x14ac:dyDescent="0.25">
      <c r="A105" s="4">
        <v>64</v>
      </c>
      <c r="B105" s="4"/>
      <c r="C105" s="4"/>
      <c r="D105" s="8" t="s">
        <v>798</v>
      </c>
      <c r="E105" s="8"/>
      <c r="F105" s="7" t="s">
        <v>797</v>
      </c>
      <c r="G105" s="7" t="s">
        <v>796</v>
      </c>
      <c r="H105" s="7" t="s">
        <v>795</v>
      </c>
      <c r="I105" s="7" t="s">
        <v>794</v>
      </c>
      <c r="J105" s="55">
        <v>100</v>
      </c>
      <c r="K105" s="5" t="s">
        <v>793</v>
      </c>
      <c r="L105" s="55">
        <v>100</v>
      </c>
      <c r="M105" s="5"/>
      <c r="N105" s="55">
        <v>100</v>
      </c>
      <c r="O105" s="5"/>
      <c r="P105" s="55">
        <v>100</v>
      </c>
      <c r="Q105" s="5"/>
      <c r="R105" s="55">
        <v>100</v>
      </c>
      <c r="S105" s="5"/>
      <c r="T105" s="55"/>
      <c r="U105" s="5"/>
      <c r="V105" s="30"/>
      <c r="W105" s="5"/>
      <c r="X105" s="30"/>
      <c r="Y105" s="30"/>
    </row>
    <row r="106" spans="1:25" s="49" customFormat="1" ht="130.5" customHeight="1" x14ac:dyDescent="0.25">
      <c r="A106" s="20"/>
      <c r="B106" s="21" t="s">
        <v>792</v>
      </c>
      <c r="C106" s="20"/>
      <c r="D106" s="20"/>
      <c r="E106" s="20"/>
      <c r="F106" s="52" t="s">
        <v>791</v>
      </c>
      <c r="G106" s="83"/>
      <c r="H106" s="83"/>
      <c r="I106" s="20"/>
      <c r="J106" s="51">
        <f>AVERAGE(J107,J112,J115,J140)</f>
        <v>15.625</v>
      </c>
      <c r="K106" s="50"/>
      <c r="L106" s="51">
        <f>AVERAGE(L107,L112,L115,L140)</f>
        <v>15.625</v>
      </c>
      <c r="M106" s="50"/>
      <c r="N106" s="51">
        <f>AVERAGE(N107,N112,N115,N140)</f>
        <v>15.625</v>
      </c>
      <c r="O106" s="50"/>
      <c r="P106" s="51">
        <f>AVERAGE(P107,P112,P115,P140)</f>
        <v>15.625</v>
      </c>
      <c r="Q106" s="50"/>
      <c r="R106" s="51">
        <f>AVERAGE(R107,R112,R115,R140)</f>
        <v>15.625</v>
      </c>
      <c r="S106" s="50"/>
      <c r="T106" s="51">
        <f>AVERAGE(T107,T112,T115,T140)</f>
        <v>15.625</v>
      </c>
      <c r="U106" s="50"/>
      <c r="V106" s="51">
        <f>AVERAGE(V107,V112,V115,V140)</f>
        <v>15.625</v>
      </c>
      <c r="W106" s="18"/>
      <c r="X106" s="51">
        <f>AVERAGE(X107,X112,X115,X140)</f>
        <v>15.625</v>
      </c>
      <c r="Y106" s="50"/>
    </row>
    <row r="107" spans="1:25" s="49" customFormat="1" ht="144.75" customHeight="1" x14ac:dyDescent="0.25">
      <c r="A107" s="20"/>
      <c r="B107" s="20"/>
      <c r="C107" s="21" t="s">
        <v>790</v>
      </c>
      <c r="D107" s="20"/>
      <c r="E107" s="20"/>
      <c r="F107" s="20" t="s">
        <v>789</v>
      </c>
      <c r="G107" s="20"/>
      <c r="H107" s="20"/>
      <c r="I107" s="20"/>
      <c r="J107" s="51">
        <f>AVERAGE(J108:J111)</f>
        <v>37.5</v>
      </c>
      <c r="K107" s="50"/>
      <c r="L107" s="51">
        <f>AVERAGE(L108:L111)</f>
        <v>37.5</v>
      </c>
      <c r="M107" s="50"/>
      <c r="N107" s="51">
        <f>AVERAGE(N108:N111)</f>
        <v>37.5</v>
      </c>
      <c r="O107" s="50"/>
      <c r="P107" s="51">
        <f>AVERAGE(P108:P111)</f>
        <v>37.5</v>
      </c>
      <c r="Q107" s="50"/>
      <c r="R107" s="51">
        <f>AVERAGE(R108:R111)</f>
        <v>37.5</v>
      </c>
      <c r="S107" s="50"/>
      <c r="T107" s="51">
        <f>AVERAGE(T108:T111)</f>
        <v>37.5</v>
      </c>
      <c r="U107" s="50"/>
      <c r="V107" s="51">
        <f>AVERAGE(V108:V111)</f>
        <v>37.5</v>
      </c>
      <c r="W107" s="18"/>
      <c r="X107" s="51">
        <f>AVERAGE(X108:X111)</f>
        <v>37.5</v>
      </c>
      <c r="Y107" s="50"/>
    </row>
    <row r="108" spans="1:25" ht="45" x14ac:dyDescent="0.25">
      <c r="A108" s="4">
        <v>65</v>
      </c>
      <c r="B108" s="4"/>
      <c r="C108" s="4"/>
      <c r="D108" s="8" t="s">
        <v>788</v>
      </c>
      <c r="E108" s="8"/>
      <c r="F108" s="7" t="s">
        <v>788</v>
      </c>
      <c r="G108" s="7" t="s">
        <v>787</v>
      </c>
      <c r="H108" s="7" t="s">
        <v>786</v>
      </c>
      <c r="I108" s="7" t="s">
        <v>766</v>
      </c>
      <c r="J108" s="56">
        <v>0</v>
      </c>
      <c r="K108" s="25"/>
      <c r="L108" s="56">
        <v>0</v>
      </c>
      <c r="M108" s="25"/>
      <c r="N108" s="56">
        <v>0</v>
      </c>
      <c r="O108" s="25"/>
      <c r="P108" s="56">
        <v>0</v>
      </c>
      <c r="Q108" s="25"/>
      <c r="R108" s="56">
        <v>0</v>
      </c>
      <c r="S108" s="25"/>
      <c r="T108" s="56">
        <v>0</v>
      </c>
      <c r="U108" s="25"/>
      <c r="V108" s="56">
        <v>0</v>
      </c>
      <c r="W108" s="25"/>
      <c r="X108" s="56">
        <v>0</v>
      </c>
      <c r="Y108" s="25"/>
    </row>
    <row r="109" spans="1:25" ht="120" x14ac:dyDescent="0.25">
      <c r="A109" s="4">
        <v>66</v>
      </c>
      <c r="B109" s="4"/>
      <c r="C109" s="4"/>
      <c r="D109" s="8" t="s">
        <v>785</v>
      </c>
      <c r="E109" s="8"/>
      <c r="F109" s="7" t="s">
        <v>784</v>
      </c>
      <c r="G109" s="7" t="s">
        <v>780</v>
      </c>
      <c r="H109" s="7" t="s">
        <v>783</v>
      </c>
      <c r="I109" s="7" t="s">
        <v>766</v>
      </c>
      <c r="J109" s="56">
        <v>50</v>
      </c>
      <c r="K109" s="31" t="s">
        <v>773</v>
      </c>
      <c r="L109" s="56">
        <v>50</v>
      </c>
      <c r="M109" s="25"/>
      <c r="N109" s="56">
        <v>50</v>
      </c>
      <c r="O109" s="25"/>
      <c r="P109" s="56">
        <v>50</v>
      </c>
      <c r="Q109" s="25"/>
      <c r="R109" s="56">
        <v>50</v>
      </c>
      <c r="S109" s="25"/>
      <c r="T109" s="56">
        <v>50</v>
      </c>
      <c r="U109" s="25"/>
      <c r="V109" s="56">
        <v>50</v>
      </c>
      <c r="W109" s="25"/>
      <c r="X109" s="56">
        <v>50</v>
      </c>
      <c r="Y109" s="25"/>
    </row>
    <row r="110" spans="1:25" ht="120" x14ac:dyDescent="0.25">
      <c r="A110" s="4">
        <v>67</v>
      </c>
      <c r="B110" s="4"/>
      <c r="C110" s="4"/>
      <c r="D110" s="8" t="s">
        <v>782</v>
      </c>
      <c r="E110" s="8"/>
      <c r="F110" s="7" t="s">
        <v>781</v>
      </c>
      <c r="G110" s="7" t="s">
        <v>780</v>
      </c>
      <c r="H110" s="7" t="s">
        <v>779</v>
      </c>
      <c r="I110" s="7" t="s">
        <v>766</v>
      </c>
      <c r="J110" s="56">
        <v>50</v>
      </c>
      <c r="K110" s="31" t="s">
        <v>773</v>
      </c>
      <c r="L110" s="56">
        <v>50</v>
      </c>
      <c r="M110" s="25"/>
      <c r="N110" s="56">
        <v>50</v>
      </c>
      <c r="O110" s="25"/>
      <c r="P110" s="56">
        <v>50</v>
      </c>
      <c r="Q110" s="25"/>
      <c r="R110" s="56">
        <v>50</v>
      </c>
      <c r="S110" s="25"/>
      <c r="T110" s="56">
        <v>50</v>
      </c>
      <c r="U110" s="25"/>
      <c r="V110" s="56">
        <v>50</v>
      </c>
      <c r="W110" s="25"/>
      <c r="X110" s="56">
        <v>50</v>
      </c>
      <c r="Y110" s="25"/>
    </row>
    <row r="111" spans="1:25" ht="45" x14ac:dyDescent="0.25">
      <c r="A111" s="4">
        <v>68</v>
      </c>
      <c r="B111" s="4"/>
      <c r="C111" s="4"/>
      <c r="D111" s="8" t="s">
        <v>778</v>
      </c>
      <c r="E111" s="8"/>
      <c r="F111" s="7" t="s">
        <v>777</v>
      </c>
      <c r="G111" s="7" t="s">
        <v>776</v>
      </c>
      <c r="H111" s="7" t="s">
        <v>775</v>
      </c>
      <c r="I111" s="7" t="s">
        <v>774</v>
      </c>
      <c r="J111" s="56">
        <v>50</v>
      </c>
      <c r="K111" s="31" t="s">
        <v>773</v>
      </c>
      <c r="L111" s="56">
        <v>50</v>
      </c>
      <c r="M111" s="25"/>
      <c r="N111" s="56">
        <v>50</v>
      </c>
      <c r="O111" s="25"/>
      <c r="P111" s="56">
        <v>50</v>
      </c>
      <c r="Q111" s="25"/>
      <c r="R111" s="56">
        <v>50</v>
      </c>
      <c r="S111" s="25"/>
      <c r="T111" s="56">
        <v>50</v>
      </c>
      <c r="U111" s="25"/>
      <c r="V111" s="56">
        <v>50</v>
      </c>
      <c r="W111" s="25"/>
      <c r="X111" s="56">
        <v>50</v>
      </c>
      <c r="Y111" s="25"/>
    </row>
    <row r="112" spans="1:25" s="49" customFormat="1" ht="91.5" customHeight="1" x14ac:dyDescent="0.25">
      <c r="A112" s="20"/>
      <c r="B112" s="20"/>
      <c r="C112" s="21" t="s">
        <v>772</v>
      </c>
      <c r="D112" s="20"/>
      <c r="E112" s="88"/>
      <c r="F112" s="87" t="s">
        <v>771</v>
      </c>
      <c r="G112" s="52"/>
      <c r="H112" s="52"/>
      <c r="I112" s="52"/>
      <c r="J112" s="19">
        <f>AVERAGE(J113,J114)</f>
        <v>25</v>
      </c>
      <c r="K112" s="18"/>
      <c r="L112" s="19">
        <f>AVERAGE(L113,L114)</f>
        <v>25</v>
      </c>
      <c r="M112" s="50"/>
      <c r="N112" s="19">
        <f>AVERAGE(N113,N114)</f>
        <v>25</v>
      </c>
      <c r="O112" s="50"/>
      <c r="P112" s="19">
        <f>AVERAGE(P113,P114)</f>
        <v>25</v>
      </c>
      <c r="Q112" s="50"/>
      <c r="R112" s="19">
        <f>AVERAGE(R113,R114)</f>
        <v>25</v>
      </c>
      <c r="S112" s="50"/>
      <c r="T112" s="19">
        <f>AVERAGE(T113,T114)</f>
        <v>25</v>
      </c>
      <c r="U112" s="50"/>
      <c r="V112" s="19">
        <f>AVERAGE(V113,V114)</f>
        <v>25</v>
      </c>
      <c r="W112" s="18"/>
      <c r="X112" s="19">
        <f>AVERAGE(X113,X114)</f>
        <v>25</v>
      </c>
      <c r="Y112" s="50"/>
    </row>
    <row r="113" spans="1:25" s="35" customFormat="1" ht="120" x14ac:dyDescent="0.25">
      <c r="A113" s="4">
        <v>69</v>
      </c>
      <c r="B113" s="4"/>
      <c r="C113" s="4"/>
      <c r="D113" s="8" t="s">
        <v>770</v>
      </c>
      <c r="E113" s="8"/>
      <c r="F113" s="7" t="s">
        <v>769</v>
      </c>
      <c r="G113" s="37" t="s">
        <v>768</v>
      </c>
      <c r="H113" s="37" t="s">
        <v>767</v>
      </c>
      <c r="I113" s="37" t="s">
        <v>766</v>
      </c>
      <c r="J113" s="56">
        <v>50</v>
      </c>
      <c r="K113" s="31" t="s">
        <v>765</v>
      </c>
      <c r="L113" s="56">
        <v>50</v>
      </c>
      <c r="M113" s="25"/>
      <c r="N113" s="56">
        <v>50</v>
      </c>
      <c r="O113" s="25"/>
      <c r="P113" s="56">
        <v>50</v>
      </c>
      <c r="Q113" s="25"/>
      <c r="R113" s="56">
        <v>50</v>
      </c>
      <c r="S113" s="25"/>
      <c r="T113" s="56">
        <v>50</v>
      </c>
      <c r="U113" s="25"/>
      <c r="V113" s="56">
        <v>50</v>
      </c>
      <c r="W113" s="25"/>
      <c r="X113" s="56">
        <v>50</v>
      </c>
      <c r="Y113" s="25"/>
    </row>
    <row r="114" spans="1:25" ht="135" x14ac:dyDescent="0.25">
      <c r="A114" s="4">
        <v>70</v>
      </c>
      <c r="B114" s="4"/>
      <c r="C114" s="4"/>
      <c r="D114" s="8" t="s">
        <v>764</v>
      </c>
      <c r="E114" s="8"/>
      <c r="F114" s="7" t="s">
        <v>763</v>
      </c>
      <c r="G114" s="7" t="s">
        <v>762</v>
      </c>
      <c r="H114" s="7" t="s">
        <v>761</v>
      </c>
      <c r="I114" s="7" t="s">
        <v>760</v>
      </c>
      <c r="J114" s="56">
        <v>0</v>
      </c>
      <c r="K114" s="31" t="s">
        <v>759</v>
      </c>
      <c r="L114" s="56">
        <v>0</v>
      </c>
      <c r="M114" s="25"/>
      <c r="N114" s="56">
        <v>0</v>
      </c>
      <c r="O114" s="25"/>
      <c r="P114" s="56">
        <v>0</v>
      </c>
      <c r="Q114" s="25"/>
      <c r="R114" s="56">
        <v>0</v>
      </c>
      <c r="S114" s="25"/>
      <c r="T114" s="56">
        <v>0</v>
      </c>
      <c r="U114" s="25"/>
      <c r="V114" s="56">
        <v>0</v>
      </c>
      <c r="W114" s="25"/>
      <c r="X114" s="56">
        <v>0</v>
      </c>
      <c r="Y114" s="25"/>
    </row>
    <row r="115" spans="1:25" s="49" customFormat="1" ht="72" customHeight="1" x14ac:dyDescent="0.25">
      <c r="A115" s="20"/>
      <c r="B115" s="20"/>
      <c r="C115" s="21" t="s">
        <v>758</v>
      </c>
      <c r="D115" s="20"/>
      <c r="E115" s="54"/>
      <c r="F115" s="53" t="s">
        <v>757</v>
      </c>
      <c r="G115" s="52"/>
      <c r="H115" s="52"/>
      <c r="I115" s="52"/>
      <c r="J115" s="51">
        <f>AVERAGE(J116,J122,J128,J134)</f>
        <v>0</v>
      </c>
      <c r="K115" s="18"/>
      <c r="L115" s="51">
        <f>AVERAGE(L116,L122,L128,L134)</f>
        <v>0</v>
      </c>
      <c r="M115" s="50"/>
      <c r="N115" s="51">
        <f>AVERAGE(N116,N122,N128,N134)</f>
        <v>0</v>
      </c>
      <c r="O115" s="50"/>
      <c r="P115" s="51">
        <f>AVERAGE(P116,P122,P128,P134)</f>
        <v>0</v>
      </c>
      <c r="Q115" s="50"/>
      <c r="R115" s="51">
        <f>AVERAGE(R116,R122,R128,R134)</f>
        <v>0</v>
      </c>
      <c r="S115" s="50"/>
      <c r="T115" s="51">
        <f>AVERAGE(T116,T122,T128,T134)</f>
        <v>0</v>
      </c>
      <c r="U115" s="50"/>
      <c r="V115" s="51">
        <f>AVERAGE(V116,V122,V128,V134)</f>
        <v>0</v>
      </c>
      <c r="W115" s="18"/>
      <c r="X115" s="51">
        <f>AVERAGE(X116,X122,X128,X134)</f>
        <v>0</v>
      </c>
      <c r="Y115" s="50"/>
    </row>
    <row r="116" spans="1:25" s="59" customFormat="1" ht="72" customHeight="1" x14ac:dyDescent="0.25">
      <c r="A116" s="16">
        <v>71</v>
      </c>
      <c r="B116" s="16"/>
      <c r="C116" s="15"/>
      <c r="D116" s="62" t="s">
        <v>756</v>
      </c>
      <c r="E116" s="62"/>
      <c r="F116" s="22" t="s">
        <v>756</v>
      </c>
      <c r="G116" s="13"/>
      <c r="H116" s="13"/>
      <c r="I116" s="13"/>
      <c r="J116" s="61">
        <f>AVERAGE(J117:J121)</f>
        <v>0</v>
      </c>
      <c r="K116" s="11"/>
      <c r="L116" s="61">
        <f>AVERAGE(L117:L121)</f>
        <v>0</v>
      </c>
      <c r="M116" s="60"/>
      <c r="N116" s="61">
        <f>AVERAGE(N117:N121)</f>
        <v>0</v>
      </c>
      <c r="O116" s="60"/>
      <c r="P116" s="61">
        <f>AVERAGE(P117:P121)</f>
        <v>0</v>
      </c>
      <c r="Q116" s="60"/>
      <c r="R116" s="61">
        <f>AVERAGE(R117:R121)</f>
        <v>0</v>
      </c>
      <c r="S116" s="60"/>
      <c r="T116" s="61">
        <f>AVERAGE(T117:T121)</f>
        <v>0</v>
      </c>
      <c r="U116" s="60"/>
      <c r="V116" s="61">
        <f>AVERAGE(V117:V121)</f>
        <v>0</v>
      </c>
      <c r="W116" s="11"/>
      <c r="X116" s="61">
        <f>AVERAGE(X117:X121)</f>
        <v>0</v>
      </c>
      <c r="Y116" s="60"/>
    </row>
    <row r="117" spans="1:25" ht="165" x14ac:dyDescent="0.25">
      <c r="A117" s="4" t="s">
        <v>755</v>
      </c>
      <c r="B117" s="4"/>
      <c r="C117" s="4"/>
      <c r="D117" s="4"/>
      <c r="E117" s="8" t="s">
        <v>710</v>
      </c>
      <c r="F117" s="7" t="s">
        <v>754</v>
      </c>
      <c r="G117" s="7" t="s">
        <v>753</v>
      </c>
      <c r="H117" s="7" t="s">
        <v>752</v>
      </c>
      <c r="I117" s="7" t="s">
        <v>751</v>
      </c>
      <c r="J117" s="56">
        <v>0</v>
      </c>
      <c r="K117" s="31" t="s">
        <v>750</v>
      </c>
      <c r="L117" s="56">
        <v>0</v>
      </c>
      <c r="M117" s="25"/>
      <c r="N117" s="56">
        <v>0</v>
      </c>
      <c r="O117" s="25"/>
      <c r="P117" s="56">
        <v>0</v>
      </c>
      <c r="Q117" s="25"/>
      <c r="R117" s="56">
        <v>0</v>
      </c>
      <c r="S117" s="25"/>
      <c r="T117" s="56">
        <v>0</v>
      </c>
      <c r="U117" s="25"/>
      <c r="V117" s="56">
        <v>0</v>
      </c>
      <c r="W117" s="25"/>
      <c r="X117" s="56">
        <v>0</v>
      </c>
      <c r="Y117" s="31" t="s">
        <v>722</v>
      </c>
    </row>
    <row r="118" spans="1:25" ht="210" x14ac:dyDescent="0.25">
      <c r="A118" s="4" t="s">
        <v>749</v>
      </c>
      <c r="B118" s="4"/>
      <c r="C118" s="4"/>
      <c r="D118" s="4"/>
      <c r="E118" s="8" t="s">
        <v>704</v>
      </c>
      <c r="F118" s="7" t="s">
        <v>748</v>
      </c>
      <c r="G118" s="7" t="s">
        <v>702</v>
      </c>
      <c r="H118" s="7" t="s">
        <v>747</v>
      </c>
      <c r="I118" s="7" t="s">
        <v>700</v>
      </c>
      <c r="J118" s="56"/>
      <c r="K118" s="25"/>
      <c r="L118" s="36"/>
      <c r="M118" s="36"/>
      <c r="N118" s="36"/>
      <c r="O118" s="36"/>
      <c r="P118" s="36"/>
      <c r="Q118" s="36"/>
      <c r="R118" s="36"/>
      <c r="S118" s="36"/>
      <c r="T118" s="36"/>
      <c r="U118" s="36"/>
      <c r="V118" s="36"/>
      <c r="W118" s="25"/>
      <c r="X118" s="36"/>
      <c r="Y118" s="36"/>
    </row>
    <row r="119" spans="1:25" ht="45" x14ac:dyDescent="0.25">
      <c r="A119" s="4" t="s">
        <v>746</v>
      </c>
      <c r="B119" s="4"/>
      <c r="C119" s="4"/>
      <c r="D119" s="4"/>
      <c r="E119" s="8" t="s">
        <v>698</v>
      </c>
      <c r="F119" s="7" t="s">
        <v>697</v>
      </c>
      <c r="G119" s="7" t="s">
        <v>696</v>
      </c>
      <c r="H119" s="7" t="s">
        <v>695</v>
      </c>
      <c r="I119" s="7" t="s">
        <v>694</v>
      </c>
      <c r="J119" s="56"/>
      <c r="K119" s="25"/>
      <c r="L119" s="36"/>
      <c r="M119" s="36"/>
      <c r="N119" s="36"/>
      <c r="O119" s="36"/>
      <c r="P119" s="36"/>
      <c r="Q119" s="36"/>
      <c r="R119" s="36"/>
      <c r="S119" s="36"/>
      <c r="T119" s="36"/>
      <c r="U119" s="36"/>
      <c r="V119" s="36"/>
      <c r="W119" s="25"/>
      <c r="X119" s="36"/>
      <c r="Y119" s="36"/>
    </row>
    <row r="120" spans="1:25" ht="180" x14ac:dyDescent="0.25">
      <c r="A120" s="4" t="s">
        <v>745</v>
      </c>
      <c r="B120" s="4"/>
      <c r="C120" s="4"/>
      <c r="D120" s="4"/>
      <c r="E120" s="8" t="s">
        <v>692</v>
      </c>
      <c r="F120" s="7" t="s">
        <v>691</v>
      </c>
      <c r="G120" s="7" t="s">
        <v>690</v>
      </c>
      <c r="H120" s="7" t="s">
        <v>689</v>
      </c>
      <c r="I120" s="7" t="s">
        <v>688</v>
      </c>
      <c r="J120" s="56"/>
      <c r="K120" s="25"/>
      <c r="L120" s="36"/>
      <c r="M120" s="36"/>
      <c r="N120" s="36"/>
      <c r="O120" s="36"/>
      <c r="P120" s="36"/>
      <c r="Q120" s="36"/>
      <c r="R120" s="36"/>
      <c r="S120" s="36"/>
      <c r="T120" s="36"/>
      <c r="U120" s="36"/>
      <c r="V120" s="36"/>
      <c r="W120" s="25"/>
      <c r="X120" s="36"/>
      <c r="Y120" s="36"/>
    </row>
    <row r="121" spans="1:25" ht="120" x14ac:dyDescent="0.25">
      <c r="A121" s="4" t="s">
        <v>744</v>
      </c>
      <c r="B121" s="4"/>
      <c r="C121" s="4"/>
      <c r="D121" s="4"/>
      <c r="E121" s="8" t="s">
        <v>686</v>
      </c>
      <c r="F121" s="7" t="s">
        <v>685</v>
      </c>
      <c r="G121" s="7" t="s">
        <v>684</v>
      </c>
      <c r="H121" s="7" t="s">
        <v>683</v>
      </c>
      <c r="I121" s="7" t="s">
        <v>682</v>
      </c>
      <c r="J121" s="56"/>
      <c r="K121" s="25"/>
      <c r="L121" s="36"/>
      <c r="M121" s="36"/>
      <c r="N121" s="36"/>
      <c r="O121" s="36"/>
      <c r="P121" s="36"/>
      <c r="Q121" s="36"/>
      <c r="R121" s="36"/>
      <c r="S121" s="36"/>
      <c r="T121" s="36"/>
      <c r="U121" s="36"/>
      <c r="V121" s="36"/>
      <c r="W121" s="25"/>
      <c r="X121" s="36"/>
      <c r="Y121" s="36"/>
    </row>
    <row r="122" spans="1:25" s="59" customFormat="1" ht="69" x14ac:dyDescent="0.25">
      <c r="A122" s="16">
        <v>72</v>
      </c>
      <c r="B122" s="16"/>
      <c r="C122" s="16"/>
      <c r="D122" s="62" t="s">
        <v>743</v>
      </c>
      <c r="E122" s="62"/>
      <c r="F122" s="13" t="s">
        <v>742</v>
      </c>
      <c r="G122" s="13"/>
      <c r="H122" s="13"/>
      <c r="I122" s="13"/>
      <c r="J122" s="61">
        <f>AVERAGE(J123:J127)</f>
        <v>0</v>
      </c>
      <c r="K122" s="11"/>
      <c r="L122" s="61">
        <f>AVERAGE(L123:L127)</f>
        <v>0</v>
      </c>
      <c r="M122" s="60"/>
      <c r="N122" s="61">
        <f>AVERAGE(N123:N127)</f>
        <v>0</v>
      </c>
      <c r="O122" s="60"/>
      <c r="P122" s="61">
        <f>AVERAGE(P123:P127)</f>
        <v>0</v>
      </c>
      <c r="Q122" s="60"/>
      <c r="R122" s="61">
        <f>AVERAGE(R123:R127)</f>
        <v>0</v>
      </c>
      <c r="S122" s="60"/>
      <c r="T122" s="61">
        <f>AVERAGE(T123:T127)</f>
        <v>0</v>
      </c>
      <c r="U122" s="60"/>
      <c r="V122" s="61">
        <f>AVERAGE(V123:V127)</f>
        <v>0</v>
      </c>
      <c r="W122" s="11"/>
      <c r="X122" s="61">
        <f>AVERAGE(X123:X127)</f>
        <v>0</v>
      </c>
      <c r="Y122" s="60"/>
    </row>
    <row r="123" spans="1:25" ht="75" x14ac:dyDescent="0.25">
      <c r="A123" s="4" t="s">
        <v>741</v>
      </c>
      <c r="B123" s="4"/>
      <c r="C123" s="4"/>
      <c r="D123" s="4"/>
      <c r="E123" s="8" t="s">
        <v>710</v>
      </c>
      <c r="F123" s="7" t="s">
        <v>740</v>
      </c>
      <c r="G123" s="7" t="s">
        <v>739</v>
      </c>
      <c r="H123" s="7" t="s">
        <v>738</v>
      </c>
      <c r="I123" s="7" t="s">
        <v>737</v>
      </c>
      <c r="J123" s="56">
        <v>0</v>
      </c>
      <c r="K123" s="25"/>
      <c r="L123" s="56">
        <v>0</v>
      </c>
      <c r="M123" s="25"/>
      <c r="N123" s="56">
        <v>0</v>
      </c>
      <c r="O123" s="25"/>
      <c r="P123" s="56">
        <v>0</v>
      </c>
      <c r="Q123" s="25"/>
      <c r="R123" s="56">
        <v>0</v>
      </c>
      <c r="S123" s="25"/>
      <c r="T123" s="56">
        <v>0</v>
      </c>
      <c r="U123" s="25"/>
      <c r="V123" s="56">
        <v>0</v>
      </c>
      <c r="W123" s="25"/>
      <c r="X123" s="56">
        <v>0</v>
      </c>
      <c r="Y123" s="25"/>
    </row>
    <row r="124" spans="1:25" ht="105" x14ac:dyDescent="0.25">
      <c r="A124" s="4" t="s">
        <v>736</v>
      </c>
      <c r="B124" s="4"/>
      <c r="C124" s="4"/>
      <c r="D124" s="4"/>
      <c r="E124" s="8" t="s">
        <v>704</v>
      </c>
      <c r="F124" s="7" t="s">
        <v>735</v>
      </c>
      <c r="G124" s="7" t="s">
        <v>734</v>
      </c>
      <c r="H124" s="7" t="s">
        <v>719</v>
      </c>
      <c r="I124" s="7" t="s">
        <v>700</v>
      </c>
      <c r="J124" s="56"/>
      <c r="K124" s="25"/>
      <c r="L124" s="56"/>
      <c r="M124" s="36"/>
      <c r="N124" s="56"/>
      <c r="O124" s="36"/>
      <c r="P124" s="56"/>
      <c r="Q124" s="36"/>
      <c r="R124" s="36"/>
      <c r="S124" s="36"/>
      <c r="T124" s="36"/>
      <c r="U124" s="36"/>
      <c r="V124" s="36"/>
      <c r="W124" s="25"/>
      <c r="X124" s="36"/>
      <c r="Y124" s="36"/>
    </row>
    <row r="125" spans="1:25" ht="45" x14ac:dyDescent="0.25">
      <c r="A125" s="4" t="s">
        <v>733</v>
      </c>
      <c r="B125" s="4"/>
      <c r="C125" s="4"/>
      <c r="D125" s="4"/>
      <c r="E125" s="8" t="s">
        <v>698</v>
      </c>
      <c r="F125" s="7" t="s">
        <v>732</v>
      </c>
      <c r="G125" s="7" t="s">
        <v>696</v>
      </c>
      <c r="H125" s="7" t="s">
        <v>695</v>
      </c>
      <c r="I125" s="7" t="s">
        <v>694</v>
      </c>
      <c r="J125" s="56"/>
      <c r="K125" s="30"/>
      <c r="L125" s="56"/>
      <c r="M125" s="36"/>
      <c r="N125" s="56"/>
      <c r="O125" s="36"/>
      <c r="P125" s="56"/>
      <c r="Q125" s="36"/>
      <c r="R125" s="56"/>
      <c r="S125" s="36"/>
      <c r="T125" s="56"/>
      <c r="U125" s="36"/>
      <c r="V125" s="36"/>
      <c r="W125" s="25"/>
      <c r="X125" s="36"/>
      <c r="Y125" s="36"/>
    </row>
    <row r="126" spans="1:25" ht="180" x14ac:dyDescent="0.25">
      <c r="A126" s="4" t="s">
        <v>731</v>
      </c>
      <c r="B126" s="4"/>
      <c r="C126" s="4"/>
      <c r="D126" s="4"/>
      <c r="E126" s="8" t="s">
        <v>692</v>
      </c>
      <c r="F126" s="7" t="s">
        <v>691</v>
      </c>
      <c r="G126" s="7" t="s">
        <v>690</v>
      </c>
      <c r="H126" s="7" t="s">
        <v>689</v>
      </c>
      <c r="I126" s="7" t="s">
        <v>688</v>
      </c>
      <c r="J126" s="56"/>
      <c r="K126" s="70"/>
      <c r="L126" s="56"/>
      <c r="M126" s="36"/>
      <c r="N126" s="56"/>
      <c r="O126" s="36"/>
      <c r="P126" s="56"/>
      <c r="Q126" s="36"/>
      <c r="R126" s="56"/>
      <c r="S126" s="36"/>
      <c r="T126" s="56"/>
      <c r="U126" s="36"/>
      <c r="V126" s="36"/>
      <c r="W126" s="25"/>
      <c r="X126" s="36"/>
      <c r="Y126" s="36"/>
    </row>
    <row r="127" spans="1:25" ht="120" x14ac:dyDescent="0.25">
      <c r="A127" s="4" t="s">
        <v>730</v>
      </c>
      <c r="B127" s="4"/>
      <c r="C127" s="4"/>
      <c r="D127" s="4"/>
      <c r="E127" s="8" t="s">
        <v>686</v>
      </c>
      <c r="F127" s="7" t="s">
        <v>685</v>
      </c>
      <c r="G127" s="7" t="s">
        <v>684</v>
      </c>
      <c r="H127" s="7" t="s">
        <v>683</v>
      </c>
      <c r="I127" s="7" t="s">
        <v>682</v>
      </c>
      <c r="J127" s="56"/>
      <c r="K127" s="70"/>
      <c r="L127" s="56"/>
      <c r="M127" s="36"/>
      <c r="N127" s="56"/>
      <c r="O127" s="36"/>
      <c r="P127" s="56"/>
      <c r="Q127" s="36"/>
      <c r="R127" s="56"/>
      <c r="S127" s="36"/>
      <c r="T127" s="56"/>
      <c r="U127" s="36"/>
      <c r="V127" s="36"/>
      <c r="W127" s="25"/>
      <c r="X127" s="36"/>
      <c r="Y127" s="36"/>
    </row>
    <row r="128" spans="1:25" s="59" customFormat="1" ht="51.75" x14ac:dyDescent="0.25">
      <c r="A128" s="16">
        <v>73</v>
      </c>
      <c r="B128" s="16"/>
      <c r="C128" s="16"/>
      <c r="D128" s="62" t="s">
        <v>729</v>
      </c>
      <c r="E128" s="62"/>
      <c r="F128" s="13" t="s">
        <v>728</v>
      </c>
      <c r="G128" s="13"/>
      <c r="H128" s="13"/>
      <c r="I128" s="13"/>
      <c r="J128" s="61">
        <f>AVERAGE(J129:J133)</f>
        <v>0</v>
      </c>
      <c r="K128" s="11"/>
      <c r="L128" s="61">
        <f>AVERAGE(L129:L133)</f>
        <v>0</v>
      </c>
      <c r="M128" s="60"/>
      <c r="N128" s="61">
        <f>AVERAGE(N129:N133)</f>
        <v>0</v>
      </c>
      <c r="O128" s="60"/>
      <c r="P128" s="61">
        <f>AVERAGE(P129:P133)</f>
        <v>0</v>
      </c>
      <c r="Q128" s="60"/>
      <c r="R128" s="61">
        <f>AVERAGE(R129:R133)</f>
        <v>0</v>
      </c>
      <c r="S128" s="60"/>
      <c r="T128" s="61">
        <f>AVERAGE(T129:T133)</f>
        <v>0</v>
      </c>
      <c r="U128" s="60"/>
      <c r="V128" s="61">
        <f>AVERAGE(V129:V133)</f>
        <v>0</v>
      </c>
      <c r="W128" s="11"/>
      <c r="X128" s="61">
        <f>AVERAGE(X129:X133)</f>
        <v>0</v>
      </c>
      <c r="Y128" s="60"/>
    </row>
    <row r="129" spans="1:25" ht="45" x14ac:dyDescent="0.25">
      <c r="A129" s="4" t="s">
        <v>727</v>
      </c>
      <c r="B129" s="4"/>
      <c r="C129" s="4"/>
      <c r="D129" s="4"/>
      <c r="E129" s="8" t="s">
        <v>710</v>
      </c>
      <c r="F129" s="7" t="s">
        <v>726</v>
      </c>
      <c r="G129" s="7" t="s">
        <v>725</v>
      </c>
      <c r="H129" s="7" t="s">
        <v>724</v>
      </c>
      <c r="I129" s="7" t="s">
        <v>723</v>
      </c>
      <c r="J129" s="56">
        <v>0</v>
      </c>
      <c r="K129" s="31" t="s">
        <v>722</v>
      </c>
      <c r="L129" s="56">
        <v>0</v>
      </c>
      <c r="M129" s="70"/>
      <c r="N129" s="56">
        <v>0</v>
      </c>
      <c r="O129" s="70"/>
      <c r="P129" s="56">
        <v>0</v>
      </c>
      <c r="Q129" s="70"/>
      <c r="R129" s="56">
        <v>0</v>
      </c>
      <c r="S129" s="70"/>
      <c r="T129" s="56">
        <v>0</v>
      </c>
      <c r="U129" s="70"/>
      <c r="V129" s="56">
        <v>0</v>
      </c>
      <c r="W129" s="25"/>
      <c r="X129" s="56">
        <v>0</v>
      </c>
      <c r="Y129" s="70"/>
    </row>
    <row r="130" spans="1:25" ht="105" x14ac:dyDescent="0.25">
      <c r="A130" s="4" t="s">
        <v>721</v>
      </c>
      <c r="B130" s="4"/>
      <c r="C130" s="4"/>
      <c r="D130" s="4"/>
      <c r="E130" s="8" t="s">
        <v>704</v>
      </c>
      <c r="F130" s="7" t="s">
        <v>720</v>
      </c>
      <c r="G130" s="7" t="s">
        <v>702</v>
      </c>
      <c r="H130" s="7" t="s">
        <v>719</v>
      </c>
      <c r="I130" s="7" t="s">
        <v>718</v>
      </c>
      <c r="J130" s="56"/>
      <c r="K130" s="70"/>
      <c r="L130" s="56"/>
      <c r="M130" s="36"/>
      <c r="N130" s="56"/>
      <c r="O130" s="36"/>
      <c r="P130" s="56"/>
      <c r="Q130" s="36"/>
      <c r="R130" s="56"/>
      <c r="S130" s="36"/>
      <c r="T130" s="56"/>
      <c r="U130" s="36"/>
      <c r="V130" s="56"/>
      <c r="W130" s="25"/>
      <c r="X130" s="56"/>
      <c r="Y130" s="36"/>
    </row>
    <row r="131" spans="1:25" ht="45" x14ac:dyDescent="0.25">
      <c r="A131" s="4" t="s">
        <v>717</v>
      </c>
      <c r="B131" s="4"/>
      <c r="C131" s="4"/>
      <c r="D131" s="4"/>
      <c r="E131" s="8" t="s">
        <v>698</v>
      </c>
      <c r="F131" s="7" t="s">
        <v>697</v>
      </c>
      <c r="G131" s="7" t="s">
        <v>696</v>
      </c>
      <c r="H131" s="7" t="s">
        <v>695</v>
      </c>
      <c r="I131" s="7" t="s">
        <v>694</v>
      </c>
      <c r="J131" s="56"/>
      <c r="K131" s="70"/>
      <c r="L131" s="56"/>
      <c r="M131" s="36"/>
      <c r="N131" s="56"/>
      <c r="O131" s="36"/>
      <c r="P131" s="56"/>
      <c r="Q131" s="36"/>
      <c r="R131" s="56"/>
      <c r="S131" s="36"/>
      <c r="T131" s="56"/>
      <c r="U131" s="36"/>
      <c r="V131" s="56"/>
      <c r="W131" s="25"/>
      <c r="X131" s="56"/>
      <c r="Y131" s="36"/>
    </row>
    <row r="132" spans="1:25" ht="180" x14ac:dyDescent="0.25">
      <c r="A132" s="4" t="s">
        <v>716</v>
      </c>
      <c r="B132" s="4"/>
      <c r="C132" s="4"/>
      <c r="D132" s="4"/>
      <c r="E132" s="8" t="s">
        <v>692</v>
      </c>
      <c r="F132" s="7" t="s">
        <v>715</v>
      </c>
      <c r="G132" s="7" t="s">
        <v>690</v>
      </c>
      <c r="H132" s="7" t="s">
        <v>689</v>
      </c>
      <c r="I132" s="7" t="s">
        <v>688</v>
      </c>
      <c r="J132" s="56"/>
      <c r="K132" s="70"/>
      <c r="L132" s="56"/>
      <c r="M132" s="36"/>
      <c r="N132" s="56"/>
      <c r="O132" s="36"/>
      <c r="P132" s="56"/>
      <c r="Q132" s="36"/>
      <c r="R132" s="56"/>
      <c r="S132" s="36"/>
      <c r="T132" s="56"/>
      <c r="U132" s="36"/>
      <c r="V132" s="56"/>
      <c r="W132" s="25"/>
      <c r="X132" s="56"/>
      <c r="Y132" s="36"/>
    </row>
    <row r="133" spans="1:25" ht="120" x14ac:dyDescent="0.25">
      <c r="A133" s="4" t="s">
        <v>714</v>
      </c>
      <c r="B133" s="4"/>
      <c r="C133" s="4"/>
      <c r="D133" s="4"/>
      <c r="E133" s="8" t="s">
        <v>686</v>
      </c>
      <c r="F133" s="7" t="s">
        <v>685</v>
      </c>
      <c r="G133" s="7" t="s">
        <v>684</v>
      </c>
      <c r="H133" s="7" t="s">
        <v>683</v>
      </c>
      <c r="I133" s="7" t="s">
        <v>682</v>
      </c>
      <c r="J133" s="56"/>
      <c r="K133" s="86"/>
      <c r="L133" s="56"/>
      <c r="M133" s="36"/>
      <c r="N133" s="56"/>
      <c r="O133" s="36"/>
      <c r="P133" s="56"/>
      <c r="Q133" s="36"/>
      <c r="R133" s="56"/>
      <c r="S133" s="36"/>
      <c r="T133" s="56"/>
      <c r="U133" s="36"/>
      <c r="V133" s="56"/>
      <c r="W133" s="25"/>
      <c r="X133" s="56"/>
      <c r="Y133" s="36"/>
    </row>
    <row r="134" spans="1:25" s="59" customFormat="1" ht="51.75" x14ac:dyDescent="0.25">
      <c r="A134" s="16">
        <v>74</v>
      </c>
      <c r="B134" s="16"/>
      <c r="C134" s="16"/>
      <c r="D134" s="62" t="s">
        <v>713</v>
      </c>
      <c r="E134" s="62"/>
      <c r="F134" s="13" t="s">
        <v>712</v>
      </c>
      <c r="G134" s="13"/>
      <c r="H134" s="13"/>
      <c r="I134" s="13"/>
      <c r="J134" s="61">
        <f>AVERAGE(J135:J139)</f>
        <v>0</v>
      </c>
      <c r="K134" s="11"/>
      <c r="L134" s="61">
        <f>AVERAGE(L135:L139)</f>
        <v>0</v>
      </c>
      <c r="M134" s="60"/>
      <c r="N134" s="61">
        <f>AVERAGE(N135:N139)</f>
        <v>0</v>
      </c>
      <c r="O134" s="60"/>
      <c r="P134" s="61">
        <f>AVERAGE(P135:P139)</f>
        <v>0</v>
      </c>
      <c r="Q134" s="60"/>
      <c r="R134" s="61">
        <f>AVERAGE(R135:R139)</f>
        <v>0</v>
      </c>
      <c r="S134" s="60"/>
      <c r="T134" s="61">
        <f>AVERAGE(T135:T139)</f>
        <v>0</v>
      </c>
      <c r="U134" s="60"/>
      <c r="V134" s="61">
        <f>AVERAGE(V135:V139)</f>
        <v>0</v>
      </c>
      <c r="W134" s="11"/>
      <c r="X134" s="61">
        <f>AVERAGE(X135:X139)</f>
        <v>0</v>
      </c>
      <c r="Y134" s="60"/>
    </row>
    <row r="135" spans="1:25" ht="60" x14ac:dyDescent="0.25">
      <c r="A135" s="4" t="s">
        <v>711</v>
      </c>
      <c r="B135" s="4"/>
      <c r="C135" s="4"/>
      <c r="D135" s="4"/>
      <c r="E135" s="8" t="s">
        <v>710</v>
      </c>
      <c r="F135" s="7" t="s">
        <v>709</v>
      </c>
      <c r="G135" s="7" t="s">
        <v>708</v>
      </c>
      <c r="H135" s="7" t="s">
        <v>707</v>
      </c>
      <c r="I135" s="7" t="s">
        <v>706</v>
      </c>
      <c r="J135" s="56">
        <v>0</v>
      </c>
      <c r="K135" s="25"/>
      <c r="L135" s="56">
        <v>0</v>
      </c>
      <c r="M135" s="25"/>
      <c r="N135" s="56">
        <v>0</v>
      </c>
      <c r="O135" s="25"/>
      <c r="P135" s="56">
        <v>0</v>
      </c>
      <c r="Q135" s="25"/>
      <c r="R135" s="56">
        <v>0</v>
      </c>
      <c r="S135" s="25"/>
      <c r="T135" s="56">
        <v>0</v>
      </c>
      <c r="U135" s="25"/>
      <c r="V135" s="56">
        <v>0</v>
      </c>
      <c r="W135" s="85"/>
      <c r="X135" s="56">
        <v>0</v>
      </c>
      <c r="Y135" s="25"/>
    </row>
    <row r="136" spans="1:25" ht="105" x14ac:dyDescent="0.25">
      <c r="A136" s="4" t="s">
        <v>705</v>
      </c>
      <c r="B136" s="4"/>
      <c r="C136" s="4"/>
      <c r="D136" s="4"/>
      <c r="E136" s="8" t="s">
        <v>704</v>
      </c>
      <c r="F136" s="7" t="s">
        <v>703</v>
      </c>
      <c r="G136" s="7" t="s">
        <v>702</v>
      </c>
      <c r="H136" s="7" t="s">
        <v>701</v>
      </c>
      <c r="I136" s="7" t="s">
        <v>700</v>
      </c>
      <c r="J136" s="56"/>
      <c r="K136" s="75"/>
      <c r="L136" s="36"/>
      <c r="M136" s="36"/>
      <c r="N136" s="36"/>
      <c r="O136" s="36"/>
      <c r="P136" s="36"/>
      <c r="Q136" s="36"/>
      <c r="R136" s="36"/>
      <c r="S136" s="36"/>
      <c r="T136" s="36"/>
      <c r="U136" s="36"/>
      <c r="V136" s="30"/>
      <c r="W136" s="25"/>
      <c r="X136" s="30"/>
      <c r="Y136" s="36"/>
    </row>
    <row r="137" spans="1:25" ht="45" x14ac:dyDescent="0.25">
      <c r="A137" s="4" t="s">
        <v>699</v>
      </c>
      <c r="B137" s="4"/>
      <c r="C137" s="4"/>
      <c r="D137" s="4"/>
      <c r="E137" s="8" t="s">
        <v>698</v>
      </c>
      <c r="F137" s="7" t="s">
        <v>697</v>
      </c>
      <c r="G137" s="7" t="s">
        <v>696</v>
      </c>
      <c r="H137" s="7" t="s">
        <v>695</v>
      </c>
      <c r="I137" s="7" t="s">
        <v>694</v>
      </c>
      <c r="J137" s="56"/>
      <c r="K137" s="25"/>
      <c r="L137" s="36"/>
      <c r="M137" s="36"/>
      <c r="N137" s="36"/>
      <c r="O137" s="36"/>
      <c r="P137" s="36"/>
      <c r="Q137" s="36"/>
      <c r="R137" s="36"/>
      <c r="S137" s="36"/>
      <c r="T137" s="36"/>
      <c r="U137" s="36"/>
      <c r="V137" s="30"/>
      <c r="W137" s="25"/>
      <c r="X137" s="30"/>
      <c r="Y137" s="36"/>
    </row>
    <row r="138" spans="1:25" ht="180" x14ac:dyDescent="0.25">
      <c r="A138" s="4" t="s">
        <v>693</v>
      </c>
      <c r="B138" s="4"/>
      <c r="C138" s="4"/>
      <c r="D138" s="4"/>
      <c r="E138" s="8" t="s">
        <v>692</v>
      </c>
      <c r="F138" s="7" t="s">
        <v>691</v>
      </c>
      <c r="G138" s="7" t="s">
        <v>690</v>
      </c>
      <c r="H138" s="7" t="s">
        <v>689</v>
      </c>
      <c r="I138" s="7" t="s">
        <v>688</v>
      </c>
      <c r="J138" s="56"/>
      <c r="K138" s="25"/>
      <c r="L138" s="36"/>
      <c r="M138" s="36"/>
      <c r="N138" s="36"/>
      <c r="O138" s="36"/>
      <c r="P138" s="36"/>
      <c r="Q138" s="36"/>
      <c r="R138" s="36"/>
      <c r="S138" s="36"/>
      <c r="T138" s="36"/>
      <c r="U138" s="36"/>
      <c r="V138" s="30"/>
      <c r="W138" s="25"/>
      <c r="X138" s="30"/>
      <c r="Y138" s="36"/>
    </row>
    <row r="139" spans="1:25" ht="120" x14ac:dyDescent="0.25">
      <c r="A139" s="4" t="s">
        <v>687</v>
      </c>
      <c r="B139" s="4"/>
      <c r="C139" s="4"/>
      <c r="D139" s="4"/>
      <c r="E139" s="8" t="s">
        <v>686</v>
      </c>
      <c r="F139" s="7" t="s">
        <v>685</v>
      </c>
      <c r="G139" s="7" t="s">
        <v>684</v>
      </c>
      <c r="H139" s="7" t="s">
        <v>683</v>
      </c>
      <c r="I139" s="7" t="s">
        <v>682</v>
      </c>
      <c r="J139" s="56"/>
      <c r="K139" s="25"/>
      <c r="L139" s="36"/>
      <c r="M139" s="36"/>
      <c r="N139" s="36"/>
      <c r="O139" s="36"/>
      <c r="P139" s="36"/>
      <c r="Q139" s="36"/>
      <c r="R139" s="36"/>
      <c r="S139" s="36"/>
      <c r="T139" s="36"/>
      <c r="U139" s="36"/>
      <c r="V139" s="30"/>
      <c r="W139" s="25"/>
      <c r="X139" s="30"/>
      <c r="Y139" s="36"/>
    </row>
    <row r="140" spans="1:25" s="69" customFormat="1" ht="138" customHeight="1" x14ac:dyDescent="0.25">
      <c r="A140" s="20"/>
      <c r="B140" s="20"/>
      <c r="C140" s="21" t="s">
        <v>681</v>
      </c>
      <c r="D140" s="20"/>
      <c r="E140" s="54"/>
      <c r="F140" s="53" t="s">
        <v>680</v>
      </c>
      <c r="G140" s="52"/>
      <c r="H140" s="52"/>
      <c r="I140" s="52"/>
      <c r="J140" s="51">
        <f>AVERAGE(J141:J145)</f>
        <v>0</v>
      </c>
      <c r="K140" s="18"/>
      <c r="L140" s="51">
        <f>AVERAGE(L141:L145)</f>
        <v>0</v>
      </c>
      <c r="M140" s="50"/>
      <c r="N140" s="51">
        <f>AVERAGE(N141:N145)</f>
        <v>0</v>
      </c>
      <c r="O140" s="50"/>
      <c r="P140" s="51">
        <f>AVERAGE(P141:P145)</f>
        <v>0</v>
      </c>
      <c r="Q140" s="50"/>
      <c r="R140" s="51">
        <f>AVERAGE(R141:R145)</f>
        <v>0</v>
      </c>
      <c r="S140" s="50"/>
      <c r="T140" s="51">
        <f>AVERAGE(T141:T145)</f>
        <v>0</v>
      </c>
      <c r="U140" s="50"/>
      <c r="V140" s="51">
        <f>AVERAGE(V141:V145)</f>
        <v>0</v>
      </c>
      <c r="W140" s="18"/>
      <c r="X140" s="51">
        <f>AVERAGE(X141:X145)</f>
        <v>0</v>
      </c>
      <c r="Y140" s="50"/>
    </row>
    <row r="141" spans="1:25" ht="135" x14ac:dyDescent="0.25">
      <c r="A141" s="4">
        <v>75</v>
      </c>
      <c r="B141" s="4"/>
      <c r="C141" s="4"/>
      <c r="D141" s="8" t="s">
        <v>679</v>
      </c>
      <c r="E141" s="8"/>
      <c r="F141" s="7" t="s">
        <v>678</v>
      </c>
      <c r="G141" s="7" t="s">
        <v>677</v>
      </c>
      <c r="H141" s="7" t="s">
        <v>676</v>
      </c>
      <c r="I141" s="7" t="s">
        <v>675</v>
      </c>
      <c r="J141" s="56">
        <v>0</v>
      </c>
      <c r="K141" s="25"/>
      <c r="L141" s="56">
        <v>0</v>
      </c>
      <c r="M141" s="25"/>
      <c r="N141" s="56">
        <v>0</v>
      </c>
      <c r="O141" s="25"/>
      <c r="P141" s="56">
        <v>0</v>
      </c>
      <c r="Q141" s="25"/>
      <c r="R141" s="56">
        <v>0</v>
      </c>
      <c r="S141" s="25"/>
      <c r="T141" s="56">
        <v>0</v>
      </c>
      <c r="U141" s="25"/>
      <c r="V141" s="56">
        <v>0</v>
      </c>
      <c r="W141" s="25"/>
      <c r="X141" s="56">
        <v>0</v>
      </c>
      <c r="Y141" s="25"/>
    </row>
    <row r="142" spans="1:25" ht="180" x14ac:dyDescent="0.25">
      <c r="A142" s="4">
        <v>76</v>
      </c>
      <c r="B142" s="4"/>
      <c r="C142" s="4"/>
      <c r="D142" s="8" t="s">
        <v>674</v>
      </c>
      <c r="E142" s="8"/>
      <c r="F142" s="7" t="s">
        <v>673</v>
      </c>
      <c r="G142" s="7" t="s">
        <v>672</v>
      </c>
      <c r="H142" s="7" t="s">
        <v>671</v>
      </c>
      <c r="I142" s="7" t="s">
        <v>658</v>
      </c>
      <c r="J142" s="56">
        <v>0</v>
      </c>
      <c r="K142" s="31" t="s">
        <v>670</v>
      </c>
      <c r="L142" s="56">
        <v>0</v>
      </c>
      <c r="M142" s="25"/>
      <c r="N142" s="56">
        <v>0</v>
      </c>
      <c r="O142" s="25"/>
      <c r="P142" s="56">
        <v>0</v>
      </c>
      <c r="Q142" s="25"/>
      <c r="R142" s="56">
        <v>0</v>
      </c>
      <c r="S142" s="25"/>
      <c r="T142" s="56">
        <v>0</v>
      </c>
      <c r="U142" s="25"/>
      <c r="V142" s="56">
        <v>0</v>
      </c>
      <c r="W142" s="84"/>
      <c r="X142" s="56">
        <v>0</v>
      </c>
      <c r="Y142" s="31" t="s">
        <v>669</v>
      </c>
    </row>
    <row r="143" spans="1:25" ht="180" x14ac:dyDescent="0.25">
      <c r="A143" s="4">
        <v>77</v>
      </c>
      <c r="B143" s="4"/>
      <c r="C143" s="4"/>
      <c r="D143" s="8" t="s">
        <v>668</v>
      </c>
      <c r="E143" s="8"/>
      <c r="F143" s="7" t="s">
        <v>667</v>
      </c>
      <c r="G143" s="7" t="s">
        <v>666</v>
      </c>
      <c r="H143" s="7" t="s">
        <v>665</v>
      </c>
      <c r="I143" s="7" t="s">
        <v>658</v>
      </c>
      <c r="J143" s="56">
        <v>0</v>
      </c>
      <c r="K143" s="31"/>
      <c r="L143" s="56">
        <v>0</v>
      </c>
      <c r="M143" s="25"/>
      <c r="N143" s="56">
        <v>0</v>
      </c>
      <c r="O143" s="25"/>
      <c r="P143" s="56">
        <v>0</v>
      </c>
      <c r="Q143" s="25"/>
      <c r="R143" s="56">
        <v>0</v>
      </c>
      <c r="S143" s="25"/>
      <c r="T143" s="56">
        <v>0</v>
      </c>
      <c r="U143" s="25"/>
      <c r="V143" s="56">
        <v>0</v>
      </c>
      <c r="W143" s="25"/>
      <c r="X143" s="56">
        <v>0</v>
      </c>
      <c r="Y143" s="25"/>
    </row>
    <row r="144" spans="1:25" ht="180" x14ac:dyDescent="0.25">
      <c r="A144" s="4">
        <v>78</v>
      </c>
      <c r="B144" s="4"/>
      <c r="C144" s="4"/>
      <c r="D144" s="8" t="s">
        <v>664</v>
      </c>
      <c r="E144" s="8"/>
      <c r="F144" s="7" t="s">
        <v>663</v>
      </c>
      <c r="G144" s="7" t="s">
        <v>660</v>
      </c>
      <c r="H144" s="7" t="s">
        <v>659</v>
      </c>
      <c r="I144" s="7" t="s">
        <v>658</v>
      </c>
      <c r="J144" s="56">
        <v>0</v>
      </c>
      <c r="K144" s="25"/>
      <c r="L144" s="56">
        <v>0</v>
      </c>
      <c r="M144" s="25"/>
      <c r="N144" s="56">
        <v>0</v>
      </c>
      <c r="O144" s="25"/>
      <c r="P144" s="56">
        <v>0</v>
      </c>
      <c r="Q144" s="25"/>
      <c r="R144" s="56">
        <v>0</v>
      </c>
      <c r="S144" s="25"/>
      <c r="T144" s="56">
        <v>0</v>
      </c>
      <c r="U144" s="25"/>
      <c r="V144" s="56">
        <v>0</v>
      </c>
      <c r="W144" s="25"/>
      <c r="X144" s="56">
        <v>0</v>
      </c>
      <c r="Y144" s="25"/>
    </row>
    <row r="145" spans="1:25" ht="180" x14ac:dyDescent="0.25">
      <c r="A145" s="4">
        <v>79</v>
      </c>
      <c r="B145" s="4"/>
      <c r="C145" s="4"/>
      <c r="D145" s="8" t="s">
        <v>662</v>
      </c>
      <c r="E145" s="8"/>
      <c r="F145" s="7" t="s">
        <v>661</v>
      </c>
      <c r="G145" s="7" t="s">
        <v>660</v>
      </c>
      <c r="H145" s="7" t="s">
        <v>659</v>
      </c>
      <c r="I145" s="7" t="s">
        <v>658</v>
      </c>
      <c r="J145" s="56">
        <v>0</v>
      </c>
      <c r="K145" s="25"/>
      <c r="L145" s="56">
        <v>0</v>
      </c>
      <c r="M145" s="25"/>
      <c r="N145" s="56">
        <v>0</v>
      </c>
      <c r="O145" s="25"/>
      <c r="P145" s="56">
        <v>0</v>
      </c>
      <c r="Q145" s="25"/>
      <c r="R145" s="56">
        <v>0</v>
      </c>
      <c r="S145" s="25"/>
      <c r="T145" s="56">
        <v>0</v>
      </c>
      <c r="U145" s="25"/>
      <c r="V145" s="56">
        <v>0</v>
      </c>
      <c r="W145" s="25"/>
      <c r="X145" s="56">
        <v>0</v>
      </c>
      <c r="Y145" s="25"/>
    </row>
    <row r="146" spans="1:25" s="49" customFormat="1" ht="60" x14ac:dyDescent="0.25">
      <c r="A146" s="20"/>
      <c r="B146" s="21" t="s">
        <v>657</v>
      </c>
      <c r="C146" s="20"/>
      <c r="D146" s="20"/>
      <c r="E146" s="20"/>
      <c r="F146" s="20" t="s">
        <v>656</v>
      </c>
      <c r="G146" s="83"/>
      <c r="H146" s="83"/>
      <c r="I146" s="83"/>
      <c r="J146" s="51">
        <f>AVERAGE(J147,J152,J163,J172)</f>
        <v>54.389880952380949</v>
      </c>
      <c r="K146" s="50"/>
      <c r="L146" s="51">
        <f>AVERAGE(L147,L152,L163,L172)</f>
        <v>54.389880952380949</v>
      </c>
      <c r="M146" s="50"/>
      <c r="N146" s="51">
        <f>AVERAGE(N147,N152,N163,N172)</f>
        <v>54.389880952380949</v>
      </c>
      <c r="O146" s="50"/>
      <c r="P146" s="51">
        <f>AVERAGE(P147,P152,P163,P172)</f>
        <v>54.389880952380949</v>
      </c>
      <c r="Q146" s="50"/>
      <c r="R146" s="51">
        <f>AVERAGE(R147,R152,R163,R172)</f>
        <v>54.389880952380949</v>
      </c>
      <c r="S146" s="50"/>
      <c r="T146" s="51">
        <f>AVERAGE(T147,T152,T163,T172)</f>
        <v>54.389880952380949</v>
      </c>
      <c r="U146" s="50"/>
      <c r="V146" s="51">
        <f>AVERAGE(V147,V152,V163,V172)</f>
        <v>54.389880952380949</v>
      </c>
      <c r="W146" s="18"/>
      <c r="X146" s="51">
        <f>AVERAGE(X147,X152,X163,X172)</f>
        <v>54.389880952380949</v>
      </c>
      <c r="Y146" s="50"/>
    </row>
    <row r="147" spans="1:25" s="49" customFormat="1" ht="45" x14ac:dyDescent="0.25">
      <c r="A147" s="20"/>
      <c r="B147" s="20"/>
      <c r="C147" s="21" t="s">
        <v>655</v>
      </c>
      <c r="D147" s="20"/>
      <c r="E147" s="20"/>
      <c r="F147" s="20" t="s">
        <v>654</v>
      </c>
      <c r="G147" s="82"/>
      <c r="H147" s="82"/>
      <c r="I147" s="82"/>
      <c r="J147" s="51">
        <f>AVERAGE(J148:J151)</f>
        <v>50</v>
      </c>
      <c r="K147" s="50"/>
      <c r="L147" s="51">
        <f>AVERAGE(L148:L151)</f>
        <v>50</v>
      </c>
      <c r="M147" s="50"/>
      <c r="N147" s="51">
        <f>AVERAGE(N148:N151)</f>
        <v>50</v>
      </c>
      <c r="O147" s="50"/>
      <c r="P147" s="51">
        <f>AVERAGE(P148:P151)</f>
        <v>50</v>
      </c>
      <c r="Q147" s="50"/>
      <c r="R147" s="51">
        <f>AVERAGE(R148:R151)</f>
        <v>50</v>
      </c>
      <c r="S147" s="50"/>
      <c r="T147" s="51">
        <f>AVERAGE(T148:T151)</f>
        <v>50</v>
      </c>
      <c r="U147" s="50"/>
      <c r="V147" s="51">
        <f>AVERAGE(V148:V151)</f>
        <v>50</v>
      </c>
      <c r="W147" s="18"/>
      <c r="X147" s="51">
        <f>AVERAGE(X148:X151)</f>
        <v>50</v>
      </c>
      <c r="Y147" s="50"/>
    </row>
    <row r="148" spans="1:25" ht="17.25" x14ac:dyDescent="0.25">
      <c r="A148" s="4">
        <v>80</v>
      </c>
      <c r="B148" s="4"/>
      <c r="C148" s="4"/>
      <c r="D148" s="8" t="s">
        <v>653</v>
      </c>
      <c r="E148" s="8"/>
      <c r="F148" s="7" t="s">
        <v>652</v>
      </c>
      <c r="G148" s="7" t="s">
        <v>581</v>
      </c>
      <c r="H148" s="7" t="s">
        <v>582</v>
      </c>
      <c r="I148" s="7" t="s">
        <v>583</v>
      </c>
      <c r="J148" s="55">
        <v>50</v>
      </c>
      <c r="K148" s="80"/>
      <c r="L148" s="55">
        <v>50</v>
      </c>
      <c r="M148" s="80"/>
      <c r="N148" s="55">
        <v>50</v>
      </c>
      <c r="O148" s="80"/>
      <c r="P148" s="55">
        <v>50</v>
      </c>
      <c r="Q148" s="80"/>
      <c r="R148" s="55">
        <v>50</v>
      </c>
      <c r="S148" s="80"/>
      <c r="T148" s="55">
        <v>50</v>
      </c>
      <c r="U148" s="80"/>
      <c r="V148" s="55">
        <v>50</v>
      </c>
      <c r="W148" s="5"/>
      <c r="X148" s="55">
        <v>50</v>
      </c>
      <c r="Y148" s="80"/>
    </row>
    <row r="149" spans="1:25" ht="240" x14ac:dyDescent="0.25">
      <c r="A149" s="4">
        <v>81</v>
      </c>
      <c r="B149" s="4"/>
      <c r="C149" s="4"/>
      <c r="D149" s="8" t="s">
        <v>651</v>
      </c>
      <c r="E149" s="8"/>
      <c r="F149" s="7" t="s">
        <v>650</v>
      </c>
      <c r="G149" s="7" t="s">
        <v>649</v>
      </c>
      <c r="H149" s="7" t="s">
        <v>648</v>
      </c>
      <c r="I149" s="7" t="s">
        <v>647</v>
      </c>
      <c r="J149" s="55">
        <v>50</v>
      </c>
      <c r="K149" s="31" t="s">
        <v>646</v>
      </c>
      <c r="L149" s="55">
        <v>50</v>
      </c>
      <c r="M149" s="80"/>
      <c r="N149" s="55">
        <v>50</v>
      </c>
      <c r="O149" s="80"/>
      <c r="P149" s="55">
        <v>50</v>
      </c>
      <c r="Q149" s="80"/>
      <c r="R149" s="55">
        <v>50</v>
      </c>
      <c r="S149" s="80"/>
      <c r="T149" s="55">
        <v>50</v>
      </c>
      <c r="U149" s="80"/>
      <c r="V149" s="55">
        <v>50</v>
      </c>
      <c r="W149" s="5"/>
      <c r="X149" s="55">
        <v>50</v>
      </c>
      <c r="Y149" s="80"/>
    </row>
    <row r="150" spans="1:25" ht="60" x14ac:dyDescent="0.25">
      <c r="A150" s="4">
        <v>82</v>
      </c>
      <c r="B150" s="4"/>
      <c r="C150" s="4"/>
      <c r="D150" s="8" t="s">
        <v>645</v>
      </c>
      <c r="E150" s="8"/>
      <c r="F150" s="7" t="s">
        <v>644</v>
      </c>
      <c r="G150" s="7" t="s">
        <v>643</v>
      </c>
      <c r="H150" s="7" t="s">
        <v>642</v>
      </c>
      <c r="I150" s="7" t="s">
        <v>317</v>
      </c>
      <c r="J150" s="55">
        <v>50</v>
      </c>
      <c r="K150" s="31" t="s">
        <v>641</v>
      </c>
      <c r="L150" s="55">
        <v>50</v>
      </c>
      <c r="M150" s="80"/>
      <c r="N150" s="55">
        <v>50</v>
      </c>
      <c r="O150" s="80"/>
      <c r="P150" s="55">
        <v>50</v>
      </c>
      <c r="Q150" s="80"/>
      <c r="R150" s="55">
        <v>50</v>
      </c>
      <c r="S150" s="80"/>
      <c r="T150" s="55">
        <v>50</v>
      </c>
      <c r="U150" s="80"/>
      <c r="V150" s="55">
        <v>50</v>
      </c>
      <c r="W150" s="5"/>
      <c r="X150" s="55">
        <v>50</v>
      </c>
      <c r="Y150" s="31" t="s">
        <v>640</v>
      </c>
    </row>
    <row r="151" spans="1:25" ht="75" x14ac:dyDescent="0.25">
      <c r="A151" s="4">
        <v>83</v>
      </c>
      <c r="B151" s="4"/>
      <c r="C151" s="4"/>
      <c r="D151" s="8" t="s">
        <v>519</v>
      </c>
      <c r="E151" s="8"/>
      <c r="F151" s="7" t="s">
        <v>639</v>
      </c>
      <c r="G151" s="7" t="s">
        <v>517</v>
      </c>
      <c r="H151" s="7" t="s">
        <v>638</v>
      </c>
      <c r="I151" s="7" t="s">
        <v>637</v>
      </c>
      <c r="J151" s="55">
        <v>50</v>
      </c>
      <c r="K151" s="31" t="s">
        <v>636</v>
      </c>
      <c r="L151" s="55">
        <v>50</v>
      </c>
      <c r="M151" s="80"/>
      <c r="N151" s="55">
        <v>50</v>
      </c>
      <c r="O151" s="80"/>
      <c r="P151" s="55">
        <v>50</v>
      </c>
      <c r="Q151" s="80"/>
      <c r="R151" s="55">
        <v>50</v>
      </c>
      <c r="S151" s="80"/>
      <c r="T151" s="55">
        <v>50</v>
      </c>
      <c r="U151" s="80"/>
      <c r="V151" s="55">
        <v>50</v>
      </c>
      <c r="W151" s="5"/>
      <c r="X151" s="55">
        <v>50</v>
      </c>
      <c r="Y151" s="31" t="s">
        <v>635</v>
      </c>
    </row>
    <row r="152" spans="1:25" s="49" customFormat="1" ht="99.75" customHeight="1" x14ac:dyDescent="0.25">
      <c r="A152" s="20"/>
      <c r="B152" s="20"/>
      <c r="C152" s="21" t="s">
        <v>634</v>
      </c>
      <c r="D152" s="20"/>
      <c r="E152" s="54"/>
      <c r="F152" s="53" t="s">
        <v>633</v>
      </c>
      <c r="G152" s="52"/>
      <c r="H152" s="52"/>
      <c r="I152" s="52"/>
      <c r="J152" s="51">
        <f>AVERAGE(J153,J161:J162)</f>
        <v>23.80952380952381</v>
      </c>
      <c r="K152" s="18"/>
      <c r="L152" s="51">
        <f>AVERAGE(L153,L161:L162)</f>
        <v>23.80952380952381</v>
      </c>
      <c r="M152" s="50"/>
      <c r="N152" s="51">
        <f>AVERAGE(N153,N161:N162)</f>
        <v>23.80952380952381</v>
      </c>
      <c r="O152" s="50"/>
      <c r="P152" s="51">
        <f>AVERAGE(P153,P161:P162)</f>
        <v>23.80952380952381</v>
      </c>
      <c r="Q152" s="50"/>
      <c r="R152" s="51">
        <f>AVERAGE(R153,R161:R162)</f>
        <v>23.80952380952381</v>
      </c>
      <c r="S152" s="50"/>
      <c r="T152" s="51">
        <f>AVERAGE(T153,T161:T162)</f>
        <v>23.80952380952381</v>
      </c>
      <c r="U152" s="50"/>
      <c r="V152" s="51">
        <f>AVERAGE(V153,V161:V162)</f>
        <v>23.80952380952381</v>
      </c>
      <c r="W152" s="18"/>
      <c r="X152" s="51">
        <f>AVERAGE(X153,X161:X162)</f>
        <v>23.80952380952381</v>
      </c>
      <c r="Y152" s="50"/>
    </row>
    <row r="153" spans="1:25" s="59" customFormat="1" ht="99.75" customHeight="1" x14ac:dyDescent="0.25">
      <c r="A153" s="16">
        <v>84</v>
      </c>
      <c r="B153" s="16"/>
      <c r="C153" s="15"/>
      <c r="D153" s="62" t="s">
        <v>632</v>
      </c>
      <c r="E153" s="62"/>
      <c r="F153" s="22" t="s">
        <v>487</v>
      </c>
      <c r="G153" s="13"/>
      <c r="H153" s="13"/>
      <c r="I153" s="13"/>
      <c r="J153" s="61">
        <f>AVERAGE(J154:J160)</f>
        <v>21.428571428571427</v>
      </c>
      <c r="K153" s="11"/>
      <c r="L153" s="61">
        <f>AVERAGE(L154:L160)</f>
        <v>21.428571428571427</v>
      </c>
      <c r="M153" s="60"/>
      <c r="N153" s="61">
        <f>AVERAGE(N154:N160)</f>
        <v>21.428571428571427</v>
      </c>
      <c r="O153" s="60"/>
      <c r="P153" s="61">
        <f>AVERAGE(P154:P160)</f>
        <v>21.428571428571427</v>
      </c>
      <c r="Q153" s="60"/>
      <c r="R153" s="61">
        <f>AVERAGE(R154:R160)</f>
        <v>21.428571428571427</v>
      </c>
      <c r="S153" s="60"/>
      <c r="T153" s="61">
        <f>AVERAGE(T154:T160)</f>
        <v>21.428571428571427</v>
      </c>
      <c r="U153" s="60"/>
      <c r="V153" s="61">
        <f>AVERAGE(V154:V160)</f>
        <v>21.428571428571427</v>
      </c>
      <c r="W153" s="11"/>
      <c r="X153" s="61">
        <f>AVERAGE(X154:X160)</f>
        <v>21.428571428571427</v>
      </c>
      <c r="Y153" s="60"/>
    </row>
    <row r="154" spans="1:25" ht="315" x14ac:dyDescent="0.25">
      <c r="A154" s="4" t="s">
        <v>631</v>
      </c>
      <c r="B154" s="4"/>
      <c r="C154" s="4"/>
      <c r="D154" s="4"/>
      <c r="E154" s="8" t="s">
        <v>630</v>
      </c>
      <c r="F154" s="7" t="s">
        <v>629</v>
      </c>
      <c r="G154" s="7" t="s">
        <v>616</v>
      </c>
      <c r="H154" s="7" t="s">
        <v>628</v>
      </c>
      <c r="I154" s="7" t="s">
        <v>627</v>
      </c>
      <c r="J154" s="55">
        <v>50</v>
      </c>
      <c r="K154" s="31" t="s">
        <v>626</v>
      </c>
      <c r="L154" s="55">
        <v>50</v>
      </c>
      <c r="M154" s="5"/>
      <c r="N154" s="55">
        <v>50</v>
      </c>
      <c r="O154" s="5"/>
      <c r="P154" s="55">
        <v>50</v>
      </c>
      <c r="Q154" s="5"/>
      <c r="R154" s="55">
        <v>50</v>
      </c>
      <c r="S154" s="5"/>
      <c r="T154" s="55">
        <v>50</v>
      </c>
      <c r="U154" s="5"/>
      <c r="V154" s="55">
        <v>50</v>
      </c>
      <c r="W154" s="25"/>
      <c r="X154" s="55">
        <v>50</v>
      </c>
      <c r="Y154" s="5"/>
    </row>
    <row r="155" spans="1:25" ht="90" x14ac:dyDescent="0.25">
      <c r="A155" s="4" t="s">
        <v>625</v>
      </c>
      <c r="B155" s="4"/>
      <c r="C155" s="4"/>
      <c r="D155" s="4"/>
      <c r="E155" s="8" t="s">
        <v>624</v>
      </c>
      <c r="F155" s="7" t="s">
        <v>623</v>
      </c>
      <c r="G155" s="7" t="s">
        <v>622</v>
      </c>
      <c r="H155" s="7" t="s">
        <v>482</v>
      </c>
      <c r="I155" s="7" t="s">
        <v>621</v>
      </c>
      <c r="J155" s="55">
        <v>0</v>
      </c>
      <c r="K155" s="31" t="s">
        <v>620</v>
      </c>
      <c r="L155" s="55">
        <v>0</v>
      </c>
      <c r="M155" s="5"/>
      <c r="N155" s="55">
        <v>0</v>
      </c>
      <c r="O155" s="5"/>
      <c r="P155" s="55">
        <v>0</v>
      </c>
      <c r="Q155" s="5"/>
      <c r="R155" s="55">
        <v>0</v>
      </c>
      <c r="S155" s="5"/>
      <c r="T155" s="55">
        <v>0</v>
      </c>
      <c r="U155" s="5"/>
      <c r="V155" s="55">
        <v>0</v>
      </c>
      <c r="W155" s="25"/>
      <c r="X155" s="55">
        <v>0</v>
      </c>
      <c r="Y155" s="5"/>
    </row>
    <row r="156" spans="1:25" ht="105" x14ac:dyDescent="0.25">
      <c r="A156" s="4" t="s">
        <v>619</v>
      </c>
      <c r="B156" s="4"/>
      <c r="C156" s="4"/>
      <c r="D156" s="4"/>
      <c r="E156" s="8" t="s">
        <v>618</v>
      </c>
      <c r="F156" s="7" t="s">
        <v>617</v>
      </c>
      <c r="G156" s="7" t="s">
        <v>616</v>
      </c>
      <c r="H156" s="7" t="s">
        <v>615</v>
      </c>
      <c r="I156" s="7" t="s">
        <v>614</v>
      </c>
      <c r="J156" s="55">
        <v>0</v>
      </c>
      <c r="K156" s="31" t="s">
        <v>613</v>
      </c>
      <c r="L156" s="55">
        <v>0</v>
      </c>
      <c r="M156" s="5"/>
      <c r="N156" s="55">
        <v>0</v>
      </c>
      <c r="O156" s="5"/>
      <c r="P156" s="55">
        <v>0</v>
      </c>
      <c r="Q156" s="5"/>
      <c r="R156" s="55">
        <v>0</v>
      </c>
      <c r="S156" s="5"/>
      <c r="T156" s="55">
        <v>0</v>
      </c>
      <c r="U156" s="5"/>
      <c r="V156" s="55">
        <v>0</v>
      </c>
      <c r="W156" s="25"/>
      <c r="X156" s="55">
        <v>0</v>
      </c>
      <c r="Y156" s="5"/>
    </row>
    <row r="157" spans="1:25" ht="120" x14ac:dyDescent="0.25">
      <c r="A157" s="4" t="s">
        <v>612</v>
      </c>
      <c r="B157" s="4"/>
      <c r="C157" s="4"/>
      <c r="D157" s="4"/>
      <c r="E157" s="8" t="s">
        <v>611</v>
      </c>
      <c r="F157" s="7" t="s">
        <v>610</v>
      </c>
      <c r="G157" s="7" t="s">
        <v>455</v>
      </c>
      <c r="H157" s="7" t="s">
        <v>454</v>
      </c>
      <c r="I157" s="7" t="s">
        <v>217</v>
      </c>
      <c r="J157" s="55">
        <v>0</v>
      </c>
      <c r="K157" s="5"/>
      <c r="L157" s="55">
        <v>0</v>
      </c>
      <c r="M157" s="5"/>
      <c r="N157" s="55">
        <v>0</v>
      </c>
      <c r="O157" s="5"/>
      <c r="P157" s="55">
        <v>0</v>
      </c>
      <c r="Q157" s="5"/>
      <c r="R157" s="55">
        <v>0</v>
      </c>
      <c r="S157" s="5"/>
      <c r="T157" s="55">
        <v>0</v>
      </c>
      <c r="U157" s="5"/>
      <c r="V157" s="55">
        <v>0</v>
      </c>
      <c r="W157" s="25"/>
      <c r="X157" s="55">
        <v>0</v>
      </c>
      <c r="Y157" s="5"/>
    </row>
    <row r="158" spans="1:25" ht="75" x14ac:dyDescent="0.25">
      <c r="A158" s="4" t="s">
        <v>609</v>
      </c>
      <c r="B158" s="4"/>
      <c r="C158" s="4"/>
      <c r="D158" s="4"/>
      <c r="E158" s="8" t="s">
        <v>608</v>
      </c>
      <c r="F158" s="7" t="s">
        <v>451</v>
      </c>
      <c r="G158" s="7" t="s">
        <v>450</v>
      </c>
      <c r="H158" s="7" t="s">
        <v>449</v>
      </c>
      <c r="I158" s="7" t="s">
        <v>448</v>
      </c>
      <c r="J158" s="55">
        <v>100</v>
      </c>
      <c r="K158" s="31" t="s">
        <v>607</v>
      </c>
      <c r="L158" s="55">
        <v>100</v>
      </c>
      <c r="M158" s="5"/>
      <c r="N158" s="55">
        <v>100</v>
      </c>
      <c r="O158" s="5"/>
      <c r="P158" s="55">
        <v>100</v>
      </c>
      <c r="Q158" s="5"/>
      <c r="R158" s="55">
        <v>100</v>
      </c>
      <c r="S158" s="5"/>
      <c r="T158" s="55">
        <v>100</v>
      </c>
      <c r="U158" s="5"/>
      <c r="V158" s="55">
        <v>100</v>
      </c>
      <c r="W158" s="5"/>
      <c r="X158" s="55">
        <v>100</v>
      </c>
      <c r="Y158" s="5"/>
    </row>
    <row r="159" spans="1:25" ht="90" x14ac:dyDescent="0.25">
      <c r="A159" s="4" t="s">
        <v>606</v>
      </c>
      <c r="B159" s="4"/>
      <c r="C159" s="4"/>
      <c r="D159" s="4"/>
      <c r="E159" s="8" t="s">
        <v>605</v>
      </c>
      <c r="F159" s="7" t="s">
        <v>604</v>
      </c>
      <c r="G159" s="7" t="s">
        <v>233</v>
      </c>
      <c r="H159" s="7" t="s">
        <v>269</v>
      </c>
      <c r="I159" s="7" t="s">
        <v>444</v>
      </c>
      <c r="J159" s="55">
        <v>0</v>
      </c>
      <c r="K159" s="31" t="s">
        <v>603</v>
      </c>
      <c r="L159" s="55">
        <v>0</v>
      </c>
      <c r="M159" s="5"/>
      <c r="N159" s="55">
        <v>0</v>
      </c>
      <c r="O159" s="5"/>
      <c r="P159" s="55">
        <v>0</v>
      </c>
      <c r="Q159" s="5"/>
      <c r="R159" s="55">
        <v>0</v>
      </c>
      <c r="S159" s="5"/>
      <c r="T159" s="55">
        <v>0</v>
      </c>
      <c r="U159" s="5"/>
      <c r="V159" s="55">
        <v>0</v>
      </c>
      <c r="W159" s="25"/>
      <c r="X159" s="55">
        <v>0</v>
      </c>
      <c r="Y159" s="5"/>
    </row>
    <row r="160" spans="1:25" ht="45" x14ac:dyDescent="0.25">
      <c r="A160" s="4" t="s">
        <v>602</v>
      </c>
      <c r="B160" s="4"/>
      <c r="C160" s="4"/>
      <c r="D160" s="4"/>
      <c r="E160" s="8" t="s">
        <v>601</v>
      </c>
      <c r="F160" s="7" t="s">
        <v>440</v>
      </c>
      <c r="G160" s="7" t="s">
        <v>439</v>
      </c>
      <c r="H160" s="7" t="s">
        <v>438</v>
      </c>
      <c r="I160" s="7" t="s">
        <v>437</v>
      </c>
      <c r="J160" s="55">
        <v>0</v>
      </c>
      <c r="K160" s="5"/>
      <c r="L160" s="55">
        <v>0</v>
      </c>
      <c r="M160" s="5"/>
      <c r="N160" s="55">
        <v>0</v>
      </c>
      <c r="O160" s="5"/>
      <c r="P160" s="55">
        <v>0</v>
      </c>
      <c r="Q160" s="5"/>
      <c r="R160" s="55">
        <v>0</v>
      </c>
      <c r="S160" s="5"/>
      <c r="T160" s="55">
        <v>0</v>
      </c>
      <c r="U160" s="5"/>
      <c r="V160" s="55">
        <v>0</v>
      </c>
      <c r="W160" s="25"/>
      <c r="X160" s="55">
        <v>0</v>
      </c>
      <c r="Y160" s="5"/>
    </row>
    <row r="161" spans="1:25" ht="150" x14ac:dyDescent="0.25">
      <c r="A161" s="4">
        <v>85</v>
      </c>
      <c r="B161" s="4"/>
      <c r="C161" s="4"/>
      <c r="D161" s="8" t="s">
        <v>600</v>
      </c>
      <c r="E161" s="8"/>
      <c r="F161" s="7" t="s">
        <v>599</v>
      </c>
      <c r="G161" s="7" t="s">
        <v>598</v>
      </c>
      <c r="H161" s="7" t="s">
        <v>597</v>
      </c>
      <c r="I161" s="7" t="s">
        <v>596</v>
      </c>
      <c r="J161" s="55">
        <v>50</v>
      </c>
      <c r="K161" s="31" t="s">
        <v>595</v>
      </c>
      <c r="L161" s="55">
        <v>50</v>
      </c>
      <c r="M161" s="81"/>
      <c r="N161" s="55">
        <v>50</v>
      </c>
      <c r="O161" s="81"/>
      <c r="P161" s="55">
        <v>50</v>
      </c>
      <c r="Q161" s="81"/>
      <c r="R161" s="55">
        <v>50</v>
      </c>
      <c r="S161" s="81"/>
      <c r="T161" s="55">
        <v>50</v>
      </c>
      <c r="U161" s="81"/>
      <c r="V161" s="55">
        <v>50</v>
      </c>
      <c r="W161" s="5"/>
      <c r="X161" s="55">
        <v>50</v>
      </c>
      <c r="Y161" s="81"/>
    </row>
    <row r="162" spans="1:25" ht="75" x14ac:dyDescent="0.25">
      <c r="A162" s="4">
        <v>86</v>
      </c>
      <c r="B162" s="4"/>
      <c r="C162" s="4"/>
      <c r="D162" s="8" t="s">
        <v>419</v>
      </c>
      <c r="E162" s="8"/>
      <c r="F162" s="7" t="s">
        <v>594</v>
      </c>
      <c r="G162" s="7" t="s">
        <v>417</v>
      </c>
      <c r="H162" s="7" t="s">
        <v>593</v>
      </c>
      <c r="I162" s="7" t="s">
        <v>592</v>
      </c>
      <c r="J162" s="55">
        <v>0</v>
      </c>
      <c r="K162" s="31" t="s">
        <v>591</v>
      </c>
      <c r="L162" s="55">
        <v>0</v>
      </c>
      <c r="M162" s="30"/>
      <c r="N162" s="55">
        <v>0</v>
      </c>
      <c r="O162" s="30"/>
      <c r="P162" s="55">
        <v>0</v>
      </c>
      <c r="Q162" s="30"/>
      <c r="R162" s="55">
        <v>0</v>
      </c>
      <c r="S162" s="30"/>
      <c r="T162" s="55">
        <v>0</v>
      </c>
      <c r="U162" s="30"/>
      <c r="V162" s="55">
        <v>0</v>
      </c>
      <c r="W162" s="5"/>
      <c r="X162" s="55">
        <v>0</v>
      </c>
      <c r="Y162" s="30"/>
    </row>
    <row r="163" spans="1:25" s="69" customFormat="1" ht="95.25" customHeight="1" x14ac:dyDescent="0.25">
      <c r="A163" s="20"/>
      <c r="B163" s="20"/>
      <c r="C163" s="21" t="s">
        <v>590</v>
      </c>
      <c r="D163" s="20"/>
      <c r="E163" s="54"/>
      <c r="F163" s="53" t="s">
        <v>589</v>
      </c>
      <c r="G163" s="52"/>
      <c r="H163" s="52"/>
      <c r="I163" s="52"/>
      <c r="J163" s="51">
        <f>AVERAGE(J164:J171)</f>
        <v>43.75</v>
      </c>
      <c r="K163" s="18"/>
      <c r="L163" s="51">
        <f>AVERAGE(L164:L171)</f>
        <v>43.75</v>
      </c>
      <c r="M163" s="50"/>
      <c r="N163" s="51">
        <f>AVERAGE(N164:N171)</f>
        <v>43.75</v>
      </c>
      <c r="O163" s="50"/>
      <c r="P163" s="51">
        <f>AVERAGE(P164:P171)</f>
        <v>43.75</v>
      </c>
      <c r="Q163" s="50"/>
      <c r="R163" s="51">
        <f>AVERAGE(R164:R171)</f>
        <v>43.75</v>
      </c>
      <c r="S163" s="50"/>
      <c r="T163" s="51">
        <f>AVERAGE(T164:T171)</f>
        <v>43.75</v>
      </c>
      <c r="U163" s="50"/>
      <c r="V163" s="51">
        <f>AVERAGE(V164:V171)</f>
        <v>43.75</v>
      </c>
      <c r="W163" s="18"/>
      <c r="X163" s="51">
        <f>AVERAGE(X164:X171)</f>
        <v>43.75</v>
      </c>
      <c r="Y163" s="50"/>
    </row>
    <row r="164" spans="1:25" ht="90" x14ac:dyDescent="0.25">
      <c r="A164" s="4">
        <v>87</v>
      </c>
      <c r="B164" s="4"/>
      <c r="C164" s="4"/>
      <c r="D164" s="8" t="s">
        <v>588</v>
      </c>
      <c r="E164" s="8"/>
      <c r="F164" s="7" t="s">
        <v>410</v>
      </c>
      <c r="G164" s="7" t="s">
        <v>587</v>
      </c>
      <c r="H164" s="7" t="s">
        <v>408</v>
      </c>
      <c r="I164" s="7" t="s">
        <v>407</v>
      </c>
      <c r="J164" s="55">
        <v>100</v>
      </c>
      <c r="K164" s="31" t="s">
        <v>586</v>
      </c>
      <c r="L164" s="55">
        <v>100</v>
      </c>
      <c r="M164" s="80"/>
      <c r="N164" s="55">
        <v>100</v>
      </c>
      <c r="O164" s="80"/>
      <c r="P164" s="55">
        <v>100</v>
      </c>
      <c r="Q164" s="80"/>
      <c r="R164" s="55">
        <v>100</v>
      </c>
      <c r="S164" s="80"/>
      <c r="T164" s="55">
        <v>100</v>
      </c>
      <c r="U164" s="80"/>
      <c r="V164" s="55">
        <v>100</v>
      </c>
      <c r="W164" s="5"/>
      <c r="X164" s="55">
        <v>100</v>
      </c>
      <c r="Y164" s="80"/>
    </row>
    <row r="165" spans="1:25" ht="225" x14ac:dyDescent="0.25">
      <c r="A165" s="4">
        <v>88</v>
      </c>
      <c r="B165" s="4"/>
      <c r="C165" s="4"/>
      <c r="D165" s="8" t="s">
        <v>585</v>
      </c>
      <c r="E165" s="8"/>
      <c r="F165" s="7" t="s">
        <v>584</v>
      </c>
      <c r="G165" s="7" t="s">
        <v>583</v>
      </c>
      <c r="H165" s="7" t="s">
        <v>582</v>
      </c>
      <c r="I165" s="7" t="s">
        <v>581</v>
      </c>
      <c r="J165" s="30">
        <v>100</v>
      </c>
      <c r="K165" s="31" t="s">
        <v>580</v>
      </c>
      <c r="L165" s="30">
        <v>100</v>
      </c>
      <c r="M165" s="5"/>
      <c r="N165" s="30">
        <v>100</v>
      </c>
      <c r="O165" s="5"/>
      <c r="P165" s="30">
        <v>100</v>
      </c>
      <c r="Q165" s="5"/>
      <c r="R165" s="30">
        <v>100</v>
      </c>
      <c r="S165" s="5"/>
      <c r="T165" s="30">
        <v>100</v>
      </c>
      <c r="U165" s="5"/>
      <c r="V165" s="30">
        <v>100</v>
      </c>
      <c r="W165" s="5"/>
      <c r="X165" s="30">
        <v>100</v>
      </c>
      <c r="Y165" s="31" t="s">
        <v>579</v>
      </c>
    </row>
    <row r="166" spans="1:25" ht="45" x14ac:dyDescent="0.25">
      <c r="A166" s="4">
        <v>89</v>
      </c>
      <c r="B166" s="4"/>
      <c r="C166" s="4"/>
      <c r="D166" s="8" t="s">
        <v>578</v>
      </c>
      <c r="E166" s="8"/>
      <c r="F166" s="7" t="s">
        <v>578</v>
      </c>
      <c r="G166" s="7" t="s">
        <v>577</v>
      </c>
      <c r="H166" s="7" t="s">
        <v>576</v>
      </c>
      <c r="I166" s="7" t="s">
        <v>575</v>
      </c>
      <c r="J166" s="30">
        <v>50</v>
      </c>
      <c r="K166" s="5"/>
      <c r="L166" s="30">
        <v>50</v>
      </c>
      <c r="M166" s="5"/>
      <c r="N166" s="30">
        <v>50</v>
      </c>
      <c r="O166" s="5"/>
      <c r="P166" s="30">
        <v>50</v>
      </c>
      <c r="Q166" s="5"/>
      <c r="R166" s="30">
        <v>50</v>
      </c>
      <c r="S166" s="5"/>
      <c r="T166" s="30">
        <v>50</v>
      </c>
      <c r="U166" s="5"/>
      <c r="V166" s="30">
        <v>50</v>
      </c>
      <c r="W166" s="70"/>
      <c r="X166" s="30">
        <v>50</v>
      </c>
      <c r="Y166" s="5"/>
    </row>
    <row r="167" spans="1:25" ht="135" x14ac:dyDescent="0.25">
      <c r="A167" s="4">
        <v>90</v>
      </c>
      <c r="B167" s="4"/>
      <c r="C167" s="4"/>
      <c r="D167" s="8" t="s">
        <v>574</v>
      </c>
      <c r="E167" s="8"/>
      <c r="F167" s="7" t="s">
        <v>573</v>
      </c>
      <c r="G167" s="7" t="s">
        <v>572</v>
      </c>
      <c r="H167" s="7" t="s">
        <v>571</v>
      </c>
      <c r="I167" s="7" t="s">
        <v>570</v>
      </c>
      <c r="J167" s="30">
        <v>0</v>
      </c>
      <c r="K167" s="31" t="s">
        <v>569</v>
      </c>
      <c r="L167" s="30">
        <v>0</v>
      </c>
      <c r="M167" s="5"/>
      <c r="N167" s="30">
        <v>0</v>
      </c>
      <c r="O167" s="5"/>
      <c r="P167" s="30">
        <v>0</v>
      </c>
      <c r="Q167" s="5"/>
      <c r="R167" s="30">
        <v>0</v>
      </c>
      <c r="S167" s="5"/>
      <c r="T167" s="30">
        <v>0</v>
      </c>
      <c r="U167" s="5"/>
      <c r="V167" s="30">
        <v>0</v>
      </c>
      <c r="W167" s="5"/>
      <c r="X167" s="30">
        <v>0</v>
      </c>
      <c r="Y167" s="31" t="s">
        <v>568</v>
      </c>
    </row>
    <row r="168" spans="1:25" ht="409.5" x14ac:dyDescent="0.25">
      <c r="A168" s="4">
        <v>91</v>
      </c>
      <c r="B168" s="4"/>
      <c r="C168" s="4"/>
      <c r="D168" s="8" t="s">
        <v>567</v>
      </c>
      <c r="E168" s="8"/>
      <c r="F168" s="7" t="s">
        <v>566</v>
      </c>
      <c r="G168" s="7" t="s">
        <v>565</v>
      </c>
      <c r="H168" s="7" t="s">
        <v>564</v>
      </c>
      <c r="I168" s="7" t="s">
        <v>563</v>
      </c>
      <c r="J168" s="30">
        <v>0</v>
      </c>
      <c r="K168" s="31" t="s">
        <v>562</v>
      </c>
      <c r="L168" s="30">
        <v>0</v>
      </c>
      <c r="M168" s="5"/>
      <c r="N168" s="30">
        <v>0</v>
      </c>
      <c r="O168" s="5"/>
      <c r="P168" s="30">
        <v>0</v>
      </c>
      <c r="Q168" s="5"/>
      <c r="R168" s="30">
        <v>0</v>
      </c>
      <c r="S168" s="5"/>
      <c r="T168" s="30">
        <v>0</v>
      </c>
      <c r="U168" s="5"/>
      <c r="V168" s="30">
        <v>0</v>
      </c>
      <c r="W168" s="5"/>
      <c r="X168" s="30">
        <v>0</v>
      </c>
      <c r="Y168" s="5"/>
    </row>
    <row r="169" spans="1:25" ht="315" x14ac:dyDescent="0.25">
      <c r="A169" s="4">
        <v>92</v>
      </c>
      <c r="B169" s="4"/>
      <c r="C169" s="4"/>
      <c r="D169" s="8" t="s">
        <v>561</v>
      </c>
      <c r="E169" s="8"/>
      <c r="F169" s="7" t="s">
        <v>560</v>
      </c>
      <c r="G169" s="7" t="s">
        <v>559</v>
      </c>
      <c r="H169" s="7" t="s">
        <v>558</v>
      </c>
      <c r="I169" s="7" t="s">
        <v>557</v>
      </c>
      <c r="J169" s="30">
        <v>0</v>
      </c>
      <c r="K169" s="31" t="s">
        <v>556</v>
      </c>
      <c r="L169" s="30">
        <v>0</v>
      </c>
      <c r="M169" s="79"/>
      <c r="N169" s="30">
        <v>0</v>
      </c>
      <c r="O169" s="79"/>
      <c r="P169" s="30">
        <v>0</v>
      </c>
      <c r="Q169" s="79"/>
      <c r="R169" s="30">
        <v>0</v>
      </c>
      <c r="S169" s="79"/>
      <c r="T169" s="30">
        <v>0</v>
      </c>
      <c r="U169" s="79"/>
      <c r="V169" s="30">
        <v>0</v>
      </c>
      <c r="W169" s="5"/>
      <c r="X169" s="30">
        <v>0</v>
      </c>
      <c r="Y169" s="31" t="s">
        <v>555</v>
      </c>
    </row>
    <row r="170" spans="1:25" ht="120" x14ac:dyDescent="0.25">
      <c r="A170" s="4">
        <v>93</v>
      </c>
      <c r="B170" s="4"/>
      <c r="C170" s="4"/>
      <c r="D170" s="8" t="s">
        <v>554</v>
      </c>
      <c r="E170" s="8"/>
      <c r="F170" s="7" t="s">
        <v>553</v>
      </c>
      <c r="G170" s="7" t="s">
        <v>552</v>
      </c>
      <c r="H170" s="7" t="s">
        <v>551</v>
      </c>
      <c r="I170" s="7" t="s">
        <v>274</v>
      </c>
      <c r="J170" s="30">
        <v>50</v>
      </c>
      <c r="K170" s="78"/>
      <c r="L170" s="30">
        <v>50</v>
      </c>
      <c r="M170" s="78"/>
      <c r="N170" s="30">
        <v>50</v>
      </c>
      <c r="O170" s="78"/>
      <c r="P170" s="30">
        <v>50</v>
      </c>
      <c r="Q170" s="78"/>
      <c r="R170" s="30">
        <v>50</v>
      </c>
      <c r="S170" s="78"/>
      <c r="T170" s="30">
        <v>50</v>
      </c>
      <c r="U170" s="78"/>
      <c r="V170" s="30">
        <v>50</v>
      </c>
      <c r="W170" s="5"/>
      <c r="X170" s="30">
        <v>50</v>
      </c>
      <c r="Y170" s="78"/>
    </row>
    <row r="171" spans="1:25" ht="120" x14ac:dyDescent="0.25">
      <c r="A171" s="4">
        <v>94</v>
      </c>
      <c r="B171" s="4"/>
      <c r="C171" s="4"/>
      <c r="D171" s="8" t="s">
        <v>393</v>
      </c>
      <c r="E171" s="8"/>
      <c r="F171" s="7" t="s">
        <v>550</v>
      </c>
      <c r="G171" s="7" t="s">
        <v>549</v>
      </c>
      <c r="H171" s="7" t="s">
        <v>390</v>
      </c>
      <c r="I171" s="7" t="s">
        <v>389</v>
      </c>
      <c r="J171" s="30">
        <v>50</v>
      </c>
      <c r="K171" s="78"/>
      <c r="L171" s="30">
        <v>50</v>
      </c>
      <c r="M171" s="78"/>
      <c r="N171" s="30">
        <v>50</v>
      </c>
      <c r="O171" s="78"/>
      <c r="P171" s="30">
        <v>50</v>
      </c>
      <c r="Q171" s="78"/>
      <c r="R171" s="30">
        <v>50</v>
      </c>
      <c r="S171" s="78"/>
      <c r="T171" s="30">
        <v>50</v>
      </c>
      <c r="U171" s="78"/>
      <c r="V171" s="30">
        <v>50</v>
      </c>
      <c r="W171" s="5"/>
      <c r="X171" s="30">
        <v>50</v>
      </c>
      <c r="Y171" s="78"/>
    </row>
    <row r="172" spans="1:25" s="49" customFormat="1" ht="90" customHeight="1" x14ac:dyDescent="0.25">
      <c r="A172" s="20"/>
      <c r="B172" s="20"/>
      <c r="C172" s="21" t="s">
        <v>548</v>
      </c>
      <c r="D172" s="20"/>
      <c r="E172" s="54"/>
      <c r="F172" s="53" t="s">
        <v>547</v>
      </c>
      <c r="G172" s="52"/>
      <c r="H172" s="52"/>
      <c r="I172" s="52"/>
      <c r="J172" s="51">
        <f>AVERAGE(J173:J175)</f>
        <v>100</v>
      </c>
      <c r="K172" s="18"/>
      <c r="L172" s="51">
        <f>AVERAGE(L173:L175)</f>
        <v>100</v>
      </c>
      <c r="M172" s="50"/>
      <c r="N172" s="51">
        <f>AVERAGE(N173:N175)</f>
        <v>100</v>
      </c>
      <c r="O172" s="50"/>
      <c r="P172" s="51">
        <f>AVERAGE(P173:P175)</f>
        <v>100</v>
      </c>
      <c r="Q172" s="50"/>
      <c r="R172" s="51">
        <f>AVERAGE(R173:R175)</f>
        <v>100</v>
      </c>
      <c r="S172" s="50"/>
      <c r="T172" s="51">
        <f>AVERAGE(T173:T175)</f>
        <v>100</v>
      </c>
      <c r="U172" s="50"/>
      <c r="V172" s="51">
        <f>AVERAGE(V173:V175)</f>
        <v>100</v>
      </c>
      <c r="W172" s="18"/>
      <c r="X172" s="51">
        <f>AVERAGE(X173:X175)</f>
        <v>100</v>
      </c>
      <c r="Y172" s="50"/>
    </row>
    <row r="173" spans="1:25" ht="75" x14ac:dyDescent="0.25">
      <c r="A173" s="4">
        <v>95</v>
      </c>
      <c r="B173" s="4"/>
      <c r="C173" s="4"/>
      <c r="D173" s="8" t="s">
        <v>546</v>
      </c>
      <c r="E173" s="8"/>
      <c r="F173" s="7" t="s">
        <v>545</v>
      </c>
      <c r="G173" s="7" t="s">
        <v>544</v>
      </c>
      <c r="H173" s="7" t="s">
        <v>543</v>
      </c>
      <c r="I173" s="7" t="s">
        <v>536</v>
      </c>
      <c r="J173" s="56">
        <v>100</v>
      </c>
      <c r="K173" s="25"/>
      <c r="L173" s="56">
        <v>100</v>
      </c>
      <c r="M173" s="25"/>
      <c r="N173" s="56">
        <v>100</v>
      </c>
      <c r="O173" s="25"/>
      <c r="P173" s="56">
        <v>100</v>
      </c>
      <c r="Q173" s="25"/>
      <c r="R173" s="56">
        <v>100</v>
      </c>
      <c r="S173" s="25"/>
      <c r="T173" s="56">
        <v>100</v>
      </c>
      <c r="U173" s="25"/>
      <c r="V173" s="56">
        <v>100</v>
      </c>
      <c r="W173" s="25"/>
      <c r="X173" s="56">
        <v>100</v>
      </c>
      <c r="Y173" s="25"/>
    </row>
    <row r="174" spans="1:25" ht="75" x14ac:dyDescent="0.25">
      <c r="A174" s="4">
        <v>96</v>
      </c>
      <c r="B174" s="4"/>
      <c r="C174" s="4"/>
      <c r="D174" s="8" t="s">
        <v>542</v>
      </c>
      <c r="E174" s="8"/>
      <c r="F174" s="7" t="s">
        <v>541</v>
      </c>
      <c r="G174" s="7" t="s">
        <v>538</v>
      </c>
      <c r="H174" s="7" t="s">
        <v>537</v>
      </c>
      <c r="I174" s="7" t="s">
        <v>536</v>
      </c>
      <c r="J174" s="56">
        <v>100</v>
      </c>
      <c r="K174" s="25"/>
      <c r="L174" s="56">
        <v>100</v>
      </c>
      <c r="M174" s="25"/>
      <c r="N174" s="56">
        <v>100</v>
      </c>
      <c r="O174" s="25"/>
      <c r="P174" s="56">
        <v>100</v>
      </c>
      <c r="Q174" s="25"/>
      <c r="R174" s="56">
        <v>100</v>
      </c>
      <c r="S174" s="25"/>
      <c r="T174" s="56">
        <v>100</v>
      </c>
      <c r="U174" s="25"/>
      <c r="V174" s="56">
        <v>100</v>
      </c>
      <c r="W174" s="25"/>
      <c r="X174" s="56">
        <v>100</v>
      </c>
      <c r="Y174" s="25"/>
    </row>
    <row r="175" spans="1:25" ht="45" x14ac:dyDescent="0.25">
      <c r="A175" s="4">
        <v>97</v>
      </c>
      <c r="B175" s="4"/>
      <c r="C175" s="4"/>
      <c r="D175" s="8" t="s">
        <v>540</v>
      </c>
      <c r="E175" s="8"/>
      <c r="F175" s="7" t="s">
        <v>539</v>
      </c>
      <c r="G175" s="7" t="s">
        <v>538</v>
      </c>
      <c r="H175" s="7" t="s">
        <v>537</v>
      </c>
      <c r="I175" s="7" t="s">
        <v>536</v>
      </c>
      <c r="J175" s="56">
        <v>100</v>
      </c>
      <c r="K175" s="25"/>
      <c r="L175" s="56">
        <v>100</v>
      </c>
      <c r="M175" s="25"/>
      <c r="N175" s="56">
        <v>100</v>
      </c>
      <c r="O175" s="25"/>
      <c r="P175" s="56">
        <v>100</v>
      </c>
      <c r="Q175" s="25"/>
      <c r="R175" s="56">
        <v>100</v>
      </c>
      <c r="S175" s="25"/>
      <c r="T175" s="56">
        <v>100</v>
      </c>
      <c r="U175" s="25"/>
      <c r="V175" s="56">
        <v>100</v>
      </c>
      <c r="W175" s="25"/>
      <c r="X175" s="56">
        <v>100</v>
      </c>
      <c r="Y175" s="25"/>
    </row>
    <row r="176" spans="1:25" s="49" customFormat="1" ht="130.5" customHeight="1" x14ac:dyDescent="0.25">
      <c r="A176" s="20"/>
      <c r="B176" s="21" t="s">
        <v>535</v>
      </c>
      <c r="C176" s="20"/>
      <c r="D176" s="20"/>
      <c r="E176" s="20"/>
      <c r="F176" s="20" t="s">
        <v>534</v>
      </c>
      <c r="G176" s="20"/>
      <c r="H176" s="20"/>
      <c r="I176" s="20"/>
      <c r="J176" s="51">
        <f>AVERAGE(J177,J186,J203,J212)</f>
        <v>25</v>
      </c>
      <c r="K176" s="77"/>
      <c r="L176" s="51">
        <f>AVERAGE(L177,L186,L203,L212)</f>
        <v>25</v>
      </c>
      <c r="M176" s="50"/>
      <c r="N176" s="51">
        <f>AVERAGE(N177,N186,N203,N212)</f>
        <v>25</v>
      </c>
      <c r="O176" s="50"/>
      <c r="P176" s="51">
        <f>AVERAGE(P177,P186,P203,P212)</f>
        <v>25</v>
      </c>
      <c r="Q176" s="50"/>
      <c r="R176" s="51">
        <f>AVERAGE(R177,R186,R203,R212)</f>
        <v>25</v>
      </c>
      <c r="S176" s="50"/>
      <c r="T176" s="51">
        <f>AVERAGE(T177,T186,T203,T212)</f>
        <v>25</v>
      </c>
      <c r="U176" s="50"/>
      <c r="V176" s="51">
        <f>AVERAGE(V177,V186,V203,V212)</f>
        <v>25</v>
      </c>
      <c r="W176" s="18"/>
      <c r="X176" s="51">
        <f>AVERAGE(X177,X186,X203,X212)</f>
        <v>25</v>
      </c>
      <c r="Y176" s="50"/>
    </row>
    <row r="177" spans="1:25" s="49" customFormat="1" ht="60" x14ac:dyDescent="0.25">
      <c r="A177" s="20"/>
      <c r="B177" s="20"/>
      <c r="C177" s="21" t="s">
        <v>533</v>
      </c>
      <c r="D177" s="20"/>
      <c r="E177" s="20"/>
      <c r="F177" s="20" t="s">
        <v>532</v>
      </c>
      <c r="G177" s="20"/>
      <c r="H177" s="20"/>
      <c r="I177" s="20"/>
      <c r="J177" s="51">
        <f>AVERAGE(J178:J181,J184,J185)</f>
        <v>8.3333333333333339</v>
      </c>
      <c r="K177" s="50"/>
      <c r="L177" s="51">
        <f>AVERAGE(L178:L181,L184,L185)</f>
        <v>8.3333333333333339</v>
      </c>
      <c r="M177" s="50"/>
      <c r="N177" s="51">
        <f>AVERAGE(N178:N181,N184,N185)</f>
        <v>8.3333333333333339</v>
      </c>
      <c r="O177" s="50"/>
      <c r="P177" s="51">
        <f>AVERAGE(P178:P181,P184,P185)</f>
        <v>8.3333333333333339</v>
      </c>
      <c r="Q177" s="50"/>
      <c r="R177" s="51">
        <f>AVERAGE(R178:R181,R184,R185)</f>
        <v>8.3333333333333339</v>
      </c>
      <c r="S177" s="50"/>
      <c r="T177" s="51">
        <f>AVERAGE(T178:T181,T184,T185)</f>
        <v>8.3333333333333339</v>
      </c>
      <c r="U177" s="50"/>
      <c r="V177" s="51">
        <f>AVERAGE(V178:V181,V184,V185)</f>
        <v>8.3333333333333339</v>
      </c>
      <c r="W177" s="18"/>
      <c r="X177" s="51">
        <f>AVERAGE(X178:X181,X184,X185)</f>
        <v>8.3333333333333339</v>
      </c>
      <c r="Y177" s="50"/>
    </row>
    <row r="178" spans="1:25" ht="165" x14ac:dyDescent="0.25">
      <c r="A178" s="4">
        <v>98</v>
      </c>
      <c r="B178" s="4"/>
      <c r="C178" s="4"/>
      <c r="D178" s="8" t="s">
        <v>531</v>
      </c>
      <c r="E178" s="8"/>
      <c r="F178" s="7" t="s">
        <v>530</v>
      </c>
      <c r="G178" s="7" t="s">
        <v>529</v>
      </c>
      <c r="H178" s="7" t="s">
        <v>528</v>
      </c>
      <c r="I178" s="7" t="s">
        <v>527</v>
      </c>
      <c r="J178" s="56">
        <v>0</v>
      </c>
      <c r="K178" s="31" t="s">
        <v>526</v>
      </c>
      <c r="L178" s="56">
        <v>0</v>
      </c>
      <c r="M178" s="25"/>
      <c r="N178" s="56">
        <v>0</v>
      </c>
      <c r="O178" s="25"/>
      <c r="P178" s="56">
        <v>0</v>
      </c>
      <c r="Q178" s="25"/>
      <c r="R178" s="56">
        <v>0</v>
      </c>
      <c r="S178" s="25"/>
      <c r="T178" s="56">
        <v>0</v>
      </c>
      <c r="U178" s="25"/>
      <c r="V178" s="56">
        <v>0</v>
      </c>
      <c r="W178" s="76"/>
      <c r="X178" s="56">
        <v>0</v>
      </c>
      <c r="Y178" s="25" t="s">
        <v>525</v>
      </c>
    </row>
    <row r="179" spans="1:25" ht="60" x14ac:dyDescent="0.25">
      <c r="A179" s="4">
        <v>99</v>
      </c>
      <c r="B179" s="4"/>
      <c r="C179" s="4"/>
      <c r="D179" s="8" t="s">
        <v>524</v>
      </c>
      <c r="E179" s="8"/>
      <c r="F179" s="7" t="s">
        <v>523</v>
      </c>
      <c r="G179" s="7" t="s">
        <v>522</v>
      </c>
      <c r="H179" s="7" t="s">
        <v>521</v>
      </c>
      <c r="I179" s="7" t="s">
        <v>520</v>
      </c>
      <c r="J179" s="56">
        <v>0</v>
      </c>
      <c r="K179" s="36"/>
      <c r="L179" s="56">
        <v>0</v>
      </c>
      <c r="M179" s="25"/>
      <c r="N179" s="56">
        <v>0</v>
      </c>
      <c r="O179" s="25"/>
      <c r="P179" s="56">
        <v>0</v>
      </c>
      <c r="Q179" s="25"/>
      <c r="R179" s="56">
        <v>0</v>
      </c>
      <c r="S179" s="25"/>
      <c r="T179" s="56">
        <v>0</v>
      </c>
      <c r="U179" s="25"/>
      <c r="V179" s="56">
        <v>0</v>
      </c>
      <c r="W179" s="25"/>
      <c r="X179" s="56">
        <v>0</v>
      </c>
      <c r="Y179" s="25"/>
    </row>
    <row r="180" spans="1:25" ht="165" x14ac:dyDescent="0.25">
      <c r="A180" s="4">
        <v>100</v>
      </c>
      <c r="B180" s="4"/>
      <c r="C180" s="4"/>
      <c r="D180" s="8" t="s">
        <v>519</v>
      </c>
      <c r="E180" s="8"/>
      <c r="F180" s="7" t="s">
        <v>518</v>
      </c>
      <c r="G180" s="7" t="s">
        <v>517</v>
      </c>
      <c r="H180" s="7" t="s">
        <v>516</v>
      </c>
      <c r="I180" s="7" t="s">
        <v>515</v>
      </c>
      <c r="J180" s="56">
        <v>50</v>
      </c>
      <c r="K180" s="31" t="s">
        <v>514</v>
      </c>
      <c r="L180" s="56">
        <v>50</v>
      </c>
      <c r="M180" s="25"/>
      <c r="N180" s="56">
        <v>50</v>
      </c>
      <c r="O180" s="25"/>
      <c r="P180" s="56">
        <v>50</v>
      </c>
      <c r="Q180" s="25"/>
      <c r="R180" s="56">
        <v>50</v>
      </c>
      <c r="S180" s="25"/>
      <c r="T180" s="56">
        <v>50</v>
      </c>
      <c r="U180" s="25"/>
      <c r="V180" s="56">
        <v>50</v>
      </c>
      <c r="W180" s="25"/>
      <c r="X180" s="56">
        <v>50</v>
      </c>
      <c r="Y180" s="31" t="s">
        <v>513</v>
      </c>
    </row>
    <row r="181" spans="1:25" s="59" customFormat="1" ht="51.75" x14ac:dyDescent="0.25">
      <c r="A181" s="16">
        <v>101</v>
      </c>
      <c r="B181" s="16"/>
      <c r="C181" s="16"/>
      <c r="D181" s="68" t="s">
        <v>512</v>
      </c>
      <c r="E181" s="68"/>
      <c r="F181" s="13" t="s">
        <v>512</v>
      </c>
      <c r="G181" s="13"/>
      <c r="H181" s="13"/>
      <c r="I181" s="13"/>
      <c r="J181" s="61">
        <f>AVERAGE(J182:J183)</f>
        <v>0</v>
      </c>
      <c r="K181" s="11"/>
      <c r="L181" s="61">
        <f>AVERAGE(L182:L183)</f>
        <v>0</v>
      </c>
      <c r="M181" s="60"/>
      <c r="N181" s="61">
        <f>AVERAGE(N182:N183)</f>
        <v>0</v>
      </c>
      <c r="O181" s="60"/>
      <c r="P181" s="61">
        <f>AVERAGE(P182:P183)</f>
        <v>0</v>
      </c>
      <c r="Q181" s="60"/>
      <c r="R181" s="61">
        <f>AVERAGE(R182:R183)</f>
        <v>0</v>
      </c>
      <c r="S181" s="60"/>
      <c r="T181" s="61">
        <f>AVERAGE(T182:T183)</f>
        <v>0</v>
      </c>
      <c r="U181" s="60"/>
      <c r="V181" s="61">
        <f>AVERAGE(V182:V183)</f>
        <v>0</v>
      </c>
      <c r="W181" s="11"/>
      <c r="X181" s="61">
        <f>AVERAGE(X182:X183)</f>
        <v>0</v>
      </c>
      <c r="Y181" s="60"/>
    </row>
    <row r="182" spans="1:25" ht="285" x14ac:dyDescent="0.25">
      <c r="A182" s="4" t="s">
        <v>511</v>
      </c>
      <c r="B182" s="4"/>
      <c r="C182" s="4"/>
      <c r="D182" s="4"/>
      <c r="E182" s="8" t="s">
        <v>510</v>
      </c>
      <c r="F182" s="7" t="s">
        <v>509</v>
      </c>
      <c r="G182" s="7" t="s">
        <v>508</v>
      </c>
      <c r="H182" s="7" t="s">
        <v>507</v>
      </c>
      <c r="I182" s="7" t="s">
        <v>59</v>
      </c>
      <c r="J182" s="56">
        <v>0</v>
      </c>
      <c r="K182" s="25"/>
      <c r="L182" s="56">
        <v>0</v>
      </c>
      <c r="M182" s="36"/>
      <c r="N182" s="56">
        <v>0</v>
      </c>
      <c r="O182" s="36"/>
      <c r="P182" s="56">
        <v>0</v>
      </c>
      <c r="Q182" s="36"/>
      <c r="R182" s="56">
        <v>0</v>
      </c>
      <c r="S182" s="36"/>
      <c r="T182" s="56">
        <v>0</v>
      </c>
      <c r="U182" s="36"/>
      <c r="V182" s="56">
        <v>0</v>
      </c>
      <c r="W182" s="25"/>
      <c r="X182" s="56">
        <v>0</v>
      </c>
      <c r="Y182" s="36" t="s">
        <v>506</v>
      </c>
    </row>
    <row r="183" spans="1:25" ht="45" x14ac:dyDescent="0.25">
      <c r="A183" s="4" t="s">
        <v>505</v>
      </c>
      <c r="B183" s="4"/>
      <c r="C183" s="4"/>
      <c r="D183" s="4"/>
      <c r="E183" s="8" t="s">
        <v>504</v>
      </c>
      <c r="F183" s="7" t="s">
        <v>503</v>
      </c>
      <c r="G183" s="7" t="s">
        <v>502</v>
      </c>
      <c r="H183" s="7" t="s">
        <v>501</v>
      </c>
      <c r="I183" s="7" t="s">
        <v>500</v>
      </c>
      <c r="J183" s="56">
        <v>0</v>
      </c>
      <c r="K183" s="31" t="s">
        <v>499</v>
      </c>
      <c r="L183" s="56">
        <v>0</v>
      </c>
      <c r="M183" s="25"/>
      <c r="N183" s="56">
        <v>0</v>
      </c>
      <c r="O183" s="25"/>
      <c r="P183" s="56">
        <v>0</v>
      </c>
      <c r="Q183" s="25"/>
      <c r="R183" s="56">
        <v>0</v>
      </c>
      <c r="S183" s="25"/>
      <c r="T183" s="56">
        <v>0</v>
      </c>
      <c r="U183" s="25"/>
      <c r="V183" s="56">
        <v>0</v>
      </c>
      <c r="W183" s="25"/>
      <c r="X183" s="56">
        <v>0</v>
      </c>
      <c r="Y183" s="25"/>
    </row>
    <row r="184" spans="1:25" ht="60" x14ac:dyDescent="0.25">
      <c r="A184" s="4">
        <v>102</v>
      </c>
      <c r="B184" s="4"/>
      <c r="C184" s="4"/>
      <c r="D184" s="8" t="s">
        <v>498</v>
      </c>
      <c r="E184" s="8"/>
      <c r="F184" s="7" t="s">
        <v>497</v>
      </c>
      <c r="G184" s="7" t="s">
        <v>494</v>
      </c>
      <c r="H184" s="7" t="s">
        <v>493</v>
      </c>
      <c r="I184" s="7" t="s">
        <v>492</v>
      </c>
      <c r="J184" s="56">
        <v>0</v>
      </c>
      <c r="K184" s="31" t="s">
        <v>491</v>
      </c>
      <c r="L184" s="56">
        <v>0</v>
      </c>
      <c r="M184" s="25"/>
      <c r="N184" s="56">
        <v>0</v>
      </c>
      <c r="O184" s="25"/>
      <c r="P184" s="56">
        <v>0</v>
      </c>
      <c r="Q184" s="25"/>
      <c r="R184" s="56">
        <v>0</v>
      </c>
      <c r="S184" s="25"/>
      <c r="T184" s="56">
        <v>0</v>
      </c>
      <c r="U184" s="25"/>
      <c r="V184" s="56">
        <v>0</v>
      </c>
      <c r="W184" s="25"/>
      <c r="X184" s="56">
        <v>0</v>
      </c>
      <c r="Y184" s="25"/>
    </row>
    <row r="185" spans="1:25" ht="90" x14ac:dyDescent="0.25">
      <c r="A185" s="4">
        <v>103</v>
      </c>
      <c r="B185" s="4"/>
      <c r="C185" s="4"/>
      <c r="D185" s="8" t="s">
        <v>496</v>
      </c>
      <c r="E185" s="8"/>
      <c r="F185" s="7" t="s">
        <v>495</v>
      </c>
      <c r="G185" s="7" t="s">
        <v>494</v>
      </c>
      <c r="H185" s="7" t="s">
        <v>493</v>
      </c>
      <c r="I185" s="7" t="s">
        <v>492</v>
      </c>
      <c r="J185" s="56">
        <v>0</v>
      </c>
      <c r="K185" s="31" t="s">
        <v>491</v>
      </c>
      <c r="L185" s="56">
        <v>0</v>
      </c>
      <c r="M185" s="25"/>
      <c r="N185" s="56">
        <v>0</v>
      </c>
      <c r="O185" s="25"/>
      <c r="P185" s="56">
        <v>0</v>
      </c>
      <c r="Q185" s="25"/>
      <c r="R185" s="56">
        <v>0</v>
      </c>
      <c r="S185" s="25"/>
      <c r="T185" s="56">
        <v>0</v>
      </c>
      <c r="U185" s="25"/>
      <c r="V185" s="56">
        <v>0</v>
      </c>
      <c r="W185" s="25"/>
      <c r="X185" s="56">
        <v>0</v>
      </c>
      <c r="Y185" s="25"/>
    </row>
    <row r="186" spans="1:25" s="49" customFormat="1" ht="91.5" customHeight="1" x14ac:dyDescent="0.25">
      <c r="A186" s="20"/>
      <c r="B186" s="20"/>
      <c r="C186" s="21" t="s">
        <v>490</v>
      </c>
      <c r="D186" s="52"/>
      <c r="E186" s="53"/>
      <c r="F186" s="53" t="s">
        <v>489</v>
      </c>
      <c r="G186" s="52"/>
      <c r="H186" s="52"/>
      <c r="I186" s="52"/>
      <c r="J186" s="51">
        <f>AVERAGE(J187,J193,J199:J202)</f>
        <v>15</v>
      </c>
      <c r="K186" s="18"/>
      <c r="L186" s="51">
        <f>AVERAGE(L187,L193,L199:L202)</f>
        <v>15</v>
      </c>
      <c r="M186" s="50"/>
      <c r="N186" s="51">
        <f>AVERAGE(N187,N193,N199:N202)</f>
        <v>15</v>
      </c>
      <c r="O186" s="50"/>
      <c r="P186" s="51">
        <f>AVERAGE(P187,P193,P199:P202)</f>
        <v>15</v>
      </c>
      <c r="Q186" s="50"/>
      <c r="R186" s="51">
        <f>AVERAGE(R187,R193,R199:R202)</f>
        <v>15</v>
      </c>
      <c r="S186" s="50"/>
      <c r="T186" s="51">
        <f>AVERAGE(T187,T193,T199:T202)</f>
        <v>15</v>
      </c>
      <c r="U186" s="50"/>
      <c r="V186" s="51">
        <f>AVERAGE(V187,V193,V199:V202)</f>
        <v>15</v>
      </c>
      <c r="W186" s="18"/>
      <c r="X186" s="51">
        <f>AVERAGE(X187,X193,X199:X202)</f>
        <v>15</v>
      </c>
      <c r="Y186" s="50"/>
    </row>
    <row r="187" spans="1:25" s="59" customFormat="1" ht="91.5" customHeight="1" x14ac:dyDescent="0.25">
      <c r="A187" s="16">
        <v>104</v>
      </c>
      <c r="B187" s="16"/>
      <c r="C187" s="15"/>
      <c r="D187" s="62" t="s">
        <v>488</v>
      </c>
      <c r="E187" s="62"/>
      <c r="F187" s="22" t="s">
        <v>487</v>
      </c>
      <c r="G187" s="13"/>
      <c r="H187" s="13"/>
      <c r="I187" s="13"/>
      <c r="J187" s="61">
        <f>AVERAGE(J188:J192)</f>
        <v>20</v>
      </c>
      <c r="K187" s="11"/>
      <c r="L187" s="61">
        <f>AVERAGE(L188:L192)</f>
        <v>20</v>
      </c>
      <c r="M187" s="60"/>
      <c r="N187" s="61">
        <f>AVERAGE(N188:N192)</f>
        <v>20</v>
      </c>
      <c r="O187" s="60"/>
      <c r="P187" s="61">
        <f>AVERAGE(P188:P192)</f>
        <v>20</v>
      </c>
      <c r="Q187" s="60"/>
      <c r="R187" s="61">
        <f>AVERAGE(R188:R192)</f>
        <v>20</v>
      </c>
      <c r="S187" s="60"/>
      <c r="T187" s="61">
        <f>AVERAGE(T188:T192)</f>
        <v>20</v>
      </c>
      <c r="U187" s="60"/>
      <c r="V187" s="61">
        <f>AVERAGE(V188:V192)</f>
        <v>20</v>
      </c>
      <c r="W187" s="11"/>
      <c r="X187" s="61">
        <f>AVERAGE(X188:X192)</f>
        <v>20</v>
      </c>
      <c r="Y187" s="60"/>
    </row>
    <row r="188" spans="1:25" ht="409.5" x14ac:dyDescent="0.25">
      <c r="A188" s="4" t="s">
        <v>486</v>
      </c>
      <c r="B188" s="4"/>
      <c r="C188" s="4"/>
      <c r="D188" s="4"/>
      <c r="E188" s="8" t="s">
        <v>485</v>
      </c>
      <c r="F188" s="7" t="s">
        <v>484</v>
      </c>
      <c r="G188" s="7" t="s">
        <v>483</v>
      </c>
      <c r="H188" s="7" t="s">
        <v>482</v>
      </c>
      <c r="I188" s="7" t="s">
        <v>481</v>
      </c>
      <c r="J188" s="56">
        <v>0</v>
      </c>
      <c r="K188" s="31" t="s">
        <v>480</v>
      </c>
      <c r="L188" s="56">
        <v>0</v>
      </c>
      <c r="M188" s="75"/>
      <c r="N188" s="56">
        <v>0</v>
      </c>
      <c r="O188" s="75"/>
      <c r="P188" s="56">
        <v>0</v>
      </c>
      <c r="Q188" s="75"/>
      <c r="R188" s="56">
        <v>0</v>
      </c>
      <c r="S188" s="31"/>
      <c r="T188" s="56">
        <v>0</v>
      </c>
      <c r="U188" s="36"/>
      <c r="V188" s="56">
        <v>0</v>
      </c>
      <c r="W188" s="25"/>
      <c r="X188" s="56">
        <v>0</v>
      </c>
      <c r="Y188" s="31" t="s">
        <v>480</v>
      </c>
    </row>
    <row r="189" spans="1:25" ht="240" customHeight="1" x14ac:dyDescent="0.25">
      <c r="A189" s="4" t="s">
        <v>479</v>
      </c>
      <c r="B189" s="4"/>
      <c r="C189" s="4"/>
      <c r="D189" s="4"/>
      <c r="E189" s="8" t="s">
        <v>478</v>
      </c>
      <c r="F189" s="7" t="s">
        <v>477</v>
      </c>
      <c r="G189" s="7" t="s">
        <v>455</v>
      </c>
      <c r="H189" s="7" t="s">
        <v>454</v>
      </c>
      <c r="I189" s="7" t="s">
        <v>217</v>
      </c>
      <c r="J189" s="56">
        <v>0</v>
      </c>
      <c r="K189" s="31" t="s">
        <v>476</v>
      </c>
      <c r="L189" s="56">
        <v>0</v>
      </c>
      <c r="M189" s="36"/>
      <c r="N189" s="56">
        <v>0</v>
      </c>
      <c r="O189" s="36"/>
      <c r="P189" s="56">
        <v>0</v>
      </c>
      <c r="Q189" s="36"/>
      <c r="R189" s="56">
        <v>0</v>
      </c>
      <c r="S189" s="36"/>
      <c r="T189" s="56">
        <v>0</v>
      </c>
      <c r="U189" s="36"/>
      <c r="V189" s="56">
        <v>0</v>
      </c>
      <c r="W189" s="25"/>
      <c r="X189" s="56">
        <v>0</v>
      </c>
      <c r="Y189" s="36"/>
    </row>
    <row r="190" spans="1:25" ht="75" x14ac:dyDescent="0.25">
      <c r="A190" s="4" t="s">
        <v>475</v>
      </c>
      <c r="B190" s="4"/>
      <c r="C190" s="4"/>
      <c r="D190" s="4"/>
      <c r="E190" s="8" t="s">
        <v>474</v>
      </c>
      <c r="F190" s="71" t="s">
        <v>451</v>
      </c>
      <c r="G190" s="7" t="s">
        <v>450</v>
      </c>
      <c r="H190" s="7" t="s">
        <v>449</v>
      </c>
      <c r="I190" s="7" t="s">
        <v>448</v>
      </c>
      <c r="J190" s="56">
        <v>100</v>
      </c>
      <c r="K190" s="31" t="s">
        <v>436</v>
      </c>
      <c r="L190" s="56">
        <v>100</v>
      </c>
      <c r="M190" s="36"/>
      <c r="N190" s="56">
        <v>100</v>
      </c>
      <c r="O190" s="36"/>
      <c r="P190" s="56">
        <v>100</v>
      </c>
      <c r="Q190" s="36"/>
      <c r="R190" s="56">
        <v>100</v>
      </c>
      <c r="S190" s="36"/>
      <c r="T190" s="56">
        <v>100</v>
      </c>
      <c r="U190" s="36"/>
      <c r="V190" s="56">
        <v>100</v>
      </c>
      <c r="W190" s="25"/>
      <c r="X190" s="56">
        <v>100</v>
      </c>
      <c r="Y190" s="36"/>
    </row>
    <row r="191" spans="1:25" ht="251.25" customHeight="1" x14ac:dyDescent="0.25">
      <c r="A191" s="4" t="s">
        <v>473</v>
      </c>
      <c r="B191" s="4"/>
      <c r="C191" s="4"/>
      <c r="D191" s="4"/>
      <c r="E191" s="8" t="s">
        <v>472</v>
      </c>
      <c r="F191" s="71" t="s">
        <v>471</v>
      </c>
      <c r="G191" s="7" t="s">
        <v>233</v>
      </c>
      <c r="H191" s="7" t="s">
        <v>269</v>
      </c>
      <c r="I191" s="7" t="s">
        <v>444</v>
      </c>
      <c r="J191" s="56">
        <v>0</v>
      </c>
      <c r="K191" s="31" t="s">
        <v>470</v>
      </c>
      <c r="L191" s="56">
        <v>0</v>
      </c>
      <c r="M191" s="25"/>
      <c r="N191" s="56">
        <v>0</v>
      </c>
      <c r="O191" s="25"/>
      <c r="P191" s="56">
        <v>0</v>
      </c>
      <c r="Q191" s="25"/>
      <c r="R191" s="56">
        <v>0</v>
      </c>
      <c r="S191" s="25"/>
      <c r="T191" s="56">
        <v>0</v>
      </c>
      <c r="U191" s="25"/>
      <c r="V191" s="56">
        <v>0</v>
      </c>
      <c r="W191" s="25"/>
      <c r="X191" s="56">
        <v>0</v>
      </c>
      <c r="Y191" s="25"/>
    </row>
    <row r="192" spans="1:25" ht="243.75" customHeight="1" x14ac:dyDescent="0.25">
      <c r="A192" s="4" t="s">
        <v>469</v>
      </c>
      <c r="B192" s="4"/>
      <c r="C192" s="4"/>
      <c r="D192" s="4"/>
      <c r="E192" s="8" t="s">
        <v>468</v>
      </c>
      <c r="F192" s="7" t="s">
        <v>440</v>
      </c>
      <c r="G192" s="7" t="s">
        <v>439</v>
      </c>
      <c r="H192" s="7" t="s">
        <v>438</v>
      </c>
      <c r="I192" s="7" t="s">
        <v>437</v>
      </c>
      <c r="J192" s="56">
        <v>0</v>
      </c>
      <c r="K192" s="25"/>
      <c r="L192" s="56">
        <v>0</v>
      </c>
      <c r="M192" s="25"/>
      <c r="N192" s="56">
        <v>0</v>
      </c>
      <c r="O192" s="25"/>
      <c r="P192" s="56">
        <v>0</v>
      </c>
      <c r="Q192" s="25"/>
      <c r="R192" s="56">
        <v>0</v>
      </c>
      <c r="S192" s="25"/>
      <c r="T192" s="56">
        <v>0</v>
      </c>
      <c r="U192" s="25"/>
      <c r="V192" s="56">
        <v>0</v>
      </c>
      <c r="W192" s="25"/>
      <c r="X192" s="56">
        <v>0</v>
      </c>
      <c r="Y192" s="25"/>
    </row>
    <row r="193" spans="1:25" s="59" customFormat="1" ht="91.5" customHeight="1" x14ac:dyDescent="0.25">
      <c r="A193" s="16">
        <v>105</v>
      </c>
      <c r="B193" s="16"/>
      <c r="C193" s="15"/>
      <c r="D193" s="62" t="s">
        <v>467</v>
      </c>
      <c r="E193" s="62"/>
      <c r="F193" s="22" t="s">
        <v>466</v>
      </c>
      <c r="G193" s="13"/>
      <c r="H193" s="13"/>
      <c r="I193" s="13"/>
      <c r="J193" s="61">
        <f>AVERAGE(J194:J198)</f>
        <v>20</v>
      </c>
      <c r="K193" s="11"/>
      <c r="L193" s="61">
        <f>AVERAGE(L194:L198)</f>
        <v>20</v>
      </c>
      <c r="M193" s="60"/>
      <c r="N193" s="61">
        <f>AVERAGE(N194:N198)</f>
        <v>20</v>
      </c>
      <c r="O193" s="60"/>
      <c r="P193" s="61">
        <f>AVERAGE(P194:P198)</f>
        <v>20</v>
      </c>
      <c r="Q193" s="60"/>
      <c r="R193" s="61">
        <f>AVERAGE(R194:R198)</f>
        <v>20</v>
      </c>
      <c r="S193" s="60"/>
      <c r="T193" s="61">
        <f>AVERAGE(T194:T198)</f>
        <v>20</v>
      </c>
      <c r="U193" s="60"/>
      <c r="V193" s="61">
        <f>AVERAGE(V194:V198)</f>
        <v>20</v>
      </c>
      <c r="W193" s="11"/>
      <c r="X193" s="61">
        <f>AVERAGE(X194:X198)</f>
        <v>20</v>
      </c>
      <c r="Y193" s="60"/>
    </row>
    <row r="194" spans="1:25" ht="409.5" x14ac:dyDescent="0.25">
      <c r="A194" s="4" t="s">
        <v>465</v>
      </c>
      <c r="B194" s="4"/>
      <c r="C194" s="4"/>
      <c r="D194" s="4"/>
      <c r="E194" s="8" t="s">
        <v>464</v>
      </c>
      <c r="F194" s="7" t="s">
        <v>463</v>
      </c>
      <c r="G194" s="7" t="s">
        <v>462</v>
      </c>
      <c r="H194" s="7" t="s">
        <v>461</v>
      </c>
      <c r="I194" s="7" t="s">
        <v>460</v>
      </c>
      <c r="J194" s="56">
        <v>0</v>
      </c>
      <c r="K194" s="31" t="s">
        <v>459</v>
      </c>
      <c r="L194" s="56">
        <v>0</v>
      </c>
      <c r="M194" s="75"/>
      <c r="N194" s="56">
        <v>0</v>
      </c>
      <c r="O194" s="75"/>
      <c r="P194" s="56">
        <v>0</v>
      </c>
      <c r="Q194" s="75"/>
      <c r="R194" s="56">
        <v>0</v>
      </c>
      <c r="S194" s="75"/>
      <c r="T194" s="56">
        <v>0</v>
      </c>
      <c r="U194" s="75"/>
      <c r="V194" s="56">
        <v>0</v>
      </c>
      <c r="W194" s="75"/>
      <c r="X194" s="56">
        <v>0</v>
      </c>
      <c r="Y194" s="31" t="s">
        <v>459</v>
      </c>
    </row>
    <row r="195" spans="1:25" ht="135" x14ac:dyDescent="0.25">
      <c r="A195" s="4" t="s">
        <v>458</v>
      </c>
      <c r="B195" s="4"/>
      <c r="C195" s="4"/>
      <c r="D195" s="4"/>
      <c r="E195" s="8" t="s">
        <v>457</v>
      </c>
      <c r="F195" s="7" t="s">
        <v>456</v>
      </c>
      <c r="G195" s="7" t="s">
        <v>455</v>
      </c>
      <c r="H195" s="7" t="s">
        <v>454</v>
      </c>
      <c r="I195" s="7" t="s">
        <v>217</v>
      </c>
      <c r="J195" s="56">
        <v>0</v>
      </c>
      <c r="K195" s="31"/>
      <c r="L195" s="56">
        <v>0</v>
      </c>
      <c r="M195" s="25"/>
      <c r="N195" s="56">
        <v>0</v>
      </c>
      <c r="O195" s="25"/>
      <c r="P195" s="56">
        <v>0</v>
      </c>
      <c r="Q195" s="25"/>
      <c r="R195" s="56">
        <v>0</v>
      </c>
      <c r="S195" s="25"/>
      <c r="T195" s="56">
        <v>0</v>
      </c>
      <c r="U195" s="25"/>
      <c r="V195" s="56">
        <v>0</v>
      </c>
      <c r="W195" s="25"/>
      <c r="X195" s="56">
        <v>0</v>
      </c>
      <c r="Y195" s="25"/>
    </row>
    <row r="196" spans="1:25" ht="75" x14ac:dyDescent="0.25">
      <c r="A196" s="4" t="s">
        <v>453</v>
      </c>
      <c r="B196" s="4"/>
      <c r="C196" s="4"/>
      <c r="D196" s="4"/>
      <c r="E196" s="8" t="s">
        <v>452</v>
      </c>
      <c r="F196" s="7" t="s">
        <v>451</v>
      </c>
      <c r="G196" s="7" t="s">
        <v>450</v>
      </c>
      <c r="H196" s="7" t="s">
        <v>449</v>
      </c>
      <c r="I196" s="7" t="s">
        <v>448</v>
      </c>
      <c r="J196" s="56">
        <v>100</v>
      </c>
      <c r="K196" s="25"/>
      <c r="L196" s="56">
        <v>100</v>
      </c>
      <c r="M196" s="25"/>
      <c r="N196" s="56">
        <v>100</v>
      </c>
      <c r="O196" s="25"/>
      <c r="P196" s="56">
        <v>100</v>
      </c>
      <c r="Q196" s="25"/>
      <c r="R196" s="56">
        <v>100</v>
      </c>
      <c r="S196" s="25"/>
      <c r="T196" s="56">
        <v>100</v>
      </c>
      <c r="U196" s="25"/>
      <c r="V196" s="56">
        <v>100</v>
      </c>
      <c r="W196" s="25"/>
      <c r="X196" s="56">
        <v>100</v>
      </c>
      <c r="Y196" s="25"/>
    </row>
    <row r="197" spans="1:25" ht="195" x14ac:dyDescent="0.25">
      <c r="A197" s="4" t="s">
        <v>447</v>
      </c>
      <c r="B197" s="4"/>
      <c r="C197" s="4"/>
      <c r="D197" s="4"/>
      <c r="E197" s="8" t="s">
        <v>446</v>
      </c>
      <c r="F197" s="7" t="s">
        <v>445</v>
      </c>
      <c r="G197" s="7" t="s">
        <v>233</v>
      </c>
      <c r="H197" s="7" t="s">
        <v>269</v>
      </c>
      <c r="I197" s="7" t="s">
        <v>444</v>
      </c>
      <c r="J197" s="56">
        <v>0</v>
      </c>
      <c r="K197" s="31" t="s">
        <v>443</v>
      </c>
      <c r="L197" s="56">
        <v>0</v>
      </c>
      <c r="M197" s="25"/>
      <c r="N197" s="56">
        <v>0</v>
      </c>
      <c r="O197" s="25"/>
      <c r="P197" s="56">
        <v>0</v>
      </c>
      <c r="Q197" s="25"/>
      <c r="R197" s="56">
        <v>0</v>
      </c>
      <c r="S197" s="25"/>
      <c r="T197" s="56">
        <v>0</v>
      </c>
      <c r="U197" s="25"/>
      <c r="V197" s="56">
        <v>0</v>
      </c>
      <c r="W197" s="25"/>
      <c r="X197" s="56">
        <v>0</v>
      </c>
      <c r="Y197" s="25"/>
    </row>
    <row r="198" spans="1:25" ht="45" x14ac:dyDescent="0.25">
      <c r="A198" s="4" t="s">
        <v>442</v>
      </c>
      <c r="B198" s="4"/>
      <c r="C198" s="4"/>
      <c r="D198" s="4"/>
      <c r="E198" s="8" t="s">
        <v>441</v>
      </c>
      <c r="F198" s="7" t="s">
        <v>440</v>
      </c>
      <c r="G198" s="7" t="s">
        <v>439</v>
      </c>
      <c r="H198" s="7" t="s">
        <v>438</v>
      </c>
      <c r="I198" s="7" t="s">
        <v>437</v>
      </c>
      <c r="J198" s="56">
        <v>0</v>
      </c>
      <c r="K198" s="31" t="s">
        <v>436</v>
      </c>
      <c r="L198" s="56">
        <v>0</v>
      </c>
      <c r="M198" s="25"/>
      <c r="N198" s="56">
        <v>0</v>
      </c>
      <c r="O198" s="25"/>
      <c r="P198" s="56">
        <v>0</v>
      </c>
      <c r="Q198" s="25"/>
      <c r="R198" s="56">
        <v>0</v>
      </c>
      <c r="S198" s="25"/>
      <c r="T198" s="56">
        <v>0</v>
      </c>
      <c r="U198" s="25"/>
      <c r="V198" s="56">
        <v>0</v>
      </c>
      <c r="W198" s="25"/>
      <c r="X198" s="56">
        <v>0</v>
      </c>
      <c r="Y198" s="25"/>
    </row>
    <row r="199" spans="1:25" ht="360" x14ac:dyDescent="0.25">
      <c r="A199" s="4">
        <v>106</v>
      </c>
      <c r="B199" s="4"/>
      <c r="C199" s="4"/>
      <c r="D199" s="8" t="s">
        <v>435</v>
      </c>
      <c r="E199" s="8"/>
      <c r="F199" s="7" t="s">
        <v>434</v>
      </c>
      <c r="G199" s="7" t="s">
        <v>8</v>
      </c>
      <c r="H199" s="7" t="s">
        <v>433</v>
      </c>
      <c r="I199" s="7" t="s">
        <v>432</v>
      </c>
      <c r="J199" s="26">
        <v>50</v>
      </c>
      <c r="K199" s="31" t="s">
        <v>431</v>
      </c>
      <c r="L199" s="26">
        <v>50</v>
      </c>
      <c r="M199" s="25"/>
      <c r="N199" s="26">
        <v>50</v>
      </c>
      <c r="O199" s="25"/>
      <c r="P199" s="26">
        <v>50</v>
      </c>
      <c r="Q199" s="25"/>
      <c r="R199" s="26">
        <v>50</v>
      </c>
      <c r="S199" s="25"/>
      <c r="T199" s="26">
        <v>50</v>
      </c>
      <c r="U199" s="25"/>
      <c r="V199" s="26">
        <v>50</v>
      </c>
      <c r="W199" s="25"/>
      <c r="X199" s="26">
        <v>50</v>
      </c>
      <c r="Y199" s="25"/>
    </row>
    <row r="200" spans="1:25" ht="409.5" x14ac:dyDescent="0.25">
      <c r="A200" s="4">
        <v>107</v>
      </c>
      <c r="B200" s="4"/>
      <c r="C200" s="4"/>
      <c r="D200" s="8" t="s">
        <v>430</v>
      </c>
      <c r="E200" s="8"/>
      <c r="F200" s="7" t="s">
        <v>429</v>
      </c>
      <c r="G200" s="7" t="s">
        <v>428</v>
      </c>
      <c r="H200" s="7" t="s">
        <v>427</v>
      </c>
      <c r="I200" s="7" t="s">
        <v>426</v>
      </c>
      <c r="J200" s="26">
        <v>0</v>
      </c>
      <c r="K200" s="31" t="s">
        <v>425</v>
      </c>
      <c r="L200" s="26">
        <v>0</v>
      </c>
      <c r="M200" s="74"/>
      <c r="N200" s="26">
        <v>0</v>
      </c>
      <c r="O200" s="74"/>
      <c r="P200" s="26">
        <v>0</v>
      </c>
      <c r="Q200" s="74"/>
      <c r="R200" s="26">
        <v>0</v>
      </c>
      <c r="S200" s="74"/>
      <c r="T200" s="26">
        <v>0</v>
      </c>
      <c r="U200" s="74"/>
      <c r="V200" s="26">
        <v>0</v>
      </c>
      <c r="W200" s="25"/>
      <c r="X200" s="26">
        <v>0</v>
      </c>
      <c r="Y200" s="31" t="s">
        <v>424</v>
      </c>
    </row>
    <row r="201" spans="1:25" ht="60" x14ac:dyDescent="0.25">
      <c r="A201" s="4">
        <v>108</v>
      </c>
      <c r="B201" s="4"/>
      <c r="C201" s="4"/>
      <c r="D201" s="8" t="s">
        <v>423</v>
      </c>
      <c r="E201" s="8"/>
      <c r="F201" s="7" t="s">
        <v>422</v>
      </c>
      <c r="G201" s="7" t="s">
        <v>8</v>
      </c>
      <c r="H201" s="7" t="s">
        <v>421</v>
      </c>
      <c r="I201" s="7" t="s">
        <v>420</v>
      </c>
      <c r="J201" s="26">
        <v>0</v>
      </c>
      <c r="K201" s="74"/>
      <c r="L201" s="26">
        <v>0</v>
      </c>
      <c r="M201" s="74"/>
      <c r="N201" s="26">
        <v>0</v>
      </c>
      <c r="O201" s="74"/>
      <c r="P201" s="26">
        <v>0</v>
      </c>
      <c r="Q201" s="74"/>
      <c r="R201" s="26">
        <v>0</v>
      </c>
      <c r="S201" s="74"/>
      <c r="T201" s="26">
        <v>0</v>
      </c>
      <c r="U201" s="74"/>
      <c r="V201" s="26">
        <v>0</v>
      </c>
      <c r="W201" s="25"/>
      <c r="X201" s="26">
        <v>0</v>
      </c>
      <c r="Y201" s="74"/>
    </row>
    <row r="202" spans="1:25" ht="165" x14ac:dyDescent="0.25">
      <c r="A202" s="4">
        <v>109</v>
      </c>
      <c r="B202" s="4"/>
      <c r="C202" s="4"/>
      <c r="D202" s="8" t="s">
        <v>419</v>
      </c>
      <c r="E202" s="8"/>
      <c r="F202" s="7" t="s">
        <v>418</v>
      </c>
      <c r="G202" s="7" t="s">
        <v>417</v>
      </c>
      <c r="H202" s="7" t="s">
        <v>416</v>
      </c>
      <c r="I202" s="7" t="s">
        <v>415</v>
      </c>
      <c r="J202" s="56">
        <v>0</v>
      </c>
      <c r="K202" s="31" t="s">
        <v>414</v>
      </c>
      <c r="L202" s="56">
        <v>0</v>
      </c>
      <c r="M202" s="36"/>
      <c r="N202" s="56">
        <v>0</v>
      </c>
      <c r="O202" s="36"/>
      <c r="P202" s="56">
        <v>0</v>
      </c>
      <c r="Q202" s="36"/>
      <c r="R202" s="56">
        <v>0</v>
      </c>
      <c r="S202" s="36"/>
      <c r="T202" s="56">
        <v>0</v>
      </c>
      <c r="U202" s="36"/>
      <c r="V202" s="56">
        <v>0</v>
      </c>
      <c r="W202" s="25"/>
      <c r="X202" s="56">
        <v>0</v>
      </c>
      <c r="Y202" s="36"/>
    </row>
    <row r="203" spans="1:25" s="49" customFormat="1" ht="84.75" customHeight="1" x14ac:dyDescent="0.25">
      <c r="A203" s="20"/>
      <c r="B203" s="20"/>
      <c r="C203" s="21" t="s">
        <v>413</v>
      </c>
      <c r="D203" s="20"/>
      <c r="E203" s="54"/>
      <c r="F203" s="53" t="s">
        <v>412</v>
      </c>
      <c r="G203" s="52"/>
      <c r="H203" s="52"/>
      <c r="I203" s="52"/>
      <c r="J203" s="51">
        <f>AVERAGE(J204:J208)</f>
        <v>26.666666666666668</v>
      </c>
      <c r="K203" s="18"/>
      <c r="L203" s="51">
        <f>AVERAGE(L204:L208)</f>
        <v>26.666666666666668</v>
      </c>
      <c r="M203" s="50"/>
      <c r="N203" s="51">
        <f>AVERAGE(N204:N208)</f>
        <v>26.666666666666668</v>
      </c>
      <c r="O203" s="50"/>
      <c r="P203" s="51">
        <f>AVERAGE(P204:P208)</f>
        <v>26.666666666666668</v>
      </c>
      <c r="Q203" s="50"/>
      <c r="R203" s="51">
        <f>AVERAGE(R204:R208)</f>
        <v>26.666666666666668</v>
      </c>
      <c r="S203" s="50"/>
      <c r="T203" s="51">
        <f>AVERAGE(T204:T208)</f>
        <v>26.666666666666668</v>
      </c>
      <c r="U203" s="50"/>
      <c r="V203" s="51">
        <f>AVERAGE(V204:V208)</f>
        <v>26.666666666666668</v>
      </c>
      <c r="W203" s="18"/>
      <c r="X203" s="51">
        <f>AVERAGE(X204:X208)</f>
        <v>26.666666666666668</v>
      </c>
      <c r="Y203" s="50"/>
    </row>
    <row r="204" spans="1:25" ht="240" x14ac:dyDescent="0.25">
      <c r="A204" s="4">
        <v>110</v>
      </c>
      <c r="B204" s="4"/>
      <c r="C204" s="4"/>
      <c r="D204" s="8" t="s">
        <v>411</v>
      </c>
      <c r="E204" s="8"/>
      <c r="F204" s="7" t="s">
        <v>410</v>
      </c>
      <c r="G204" s="7" t="s">
        <v>409</v>
      </c>
      <c r="H204" s="7" t="s">
        <v>408</v>
      </c>
      <c r="I204" s="7" t="s">
        <v>407</v>
      </c>
      <c r="J204" s="56">
        <v>50</v>
      </c>
      <c r="K204" s="31" t="s">
        <v>406</v>
      </c>
      <c r="L204" s="56">
        <v>50</v>
      </c>
      <c r="M204" s="25"/>
      <c r="N204" s="56">
        <v>50</v>
      </c>
      <c r="O204" s="25"/>
      <c r="P204" s="56">
        <v>50</v>
      </c>
      <c r="Q204" s="25"/>
      <c r="R204" s="56">
        <v>50</v>
      </c>
      <c r="S204" s="25"/>
      <c r="T204" s="56">
        <v>50</v>
      </c>
      <c r="U204" s="25"/>
      <c r="V204" s="56">
        <v>50</v>
      </c>
      <c r="W204" s="25"/>
      <c r="X204" s="56">
        <v>50</v>
      </c>
      <c r="Y204" s="25"/>
    </row>
    <row r="205" spans="1:25" s="69" customFormat="1" ht="255" x14ac:dyDescent="0.25">
      <c r="A205" s="73">
        <v>111</v>
      </c>
      <c r="B205" s="73"/>
      <c r="C205" s="73"/>
      <c r="D205" s="72" t="s">
        <v>405</v>
      </c>
      <c r="E205" s="72"/>
      <c r="F205" s="71" t="s">
        <v>404</v>
      </c>
      <c r="G205" s="71" t="s">
        <v>383</v>
      </c>
      <c r="H205" s="71" t="s">
        <v>382</v>
      </c>
      <c r="I205" s="71" t="s">
        <v>403</v>
      </c>
      <c r="J205" s="63">
        <v>0</v>
      </c>
      <c r="K205" s="31" t="s">
        <v>402</v>
      </c>
      <c r="L205" s="63">
        <v>0</v>
      </c>
      <c r="M205" s="33"/>
      <c r="N205" s="63">
        <v>0</v>
      </c>
      <c r="O205" s="33"/>
      <c r="P205" s="63">
        <v>0</v>
      </c>
      <c r="Q205" s="33"/>
      <c r="R205" s="63">
        <v>0</v>
      </c>
      <c r="S205" s="33"/>
      <c r="T205" s="63">
        <v>0</v>
      </c>
      <c r="U205" s="33"/>
      <c r="V205" s="63">
        <v>0</v>
      </c>
      <c r="W205" s="70"/>
      <c r="X205" s="63">
        <v>0</v>
      </c>
      <c r="Y205" s="31" t="s">
        <v>401</v>
      </c>
    </row>
    <row r="206" spans="1:25" ht="105" x14ac:dyDescent="0.25">
      <c r="A206" s="4">
        <v>112</v>
      </c>
      <c r="B206" s="4"/>
      <c r="C206" s="4"/>
      <c r="D206" s="8" t="s">
        <v>400</v>
      </c>
      <c r="E206" s="8"/>
      <c r="F206" s="7" t="s">
        <v>399</v>
      </c>
      <c r="G206" s="7" t="s">
        <v>398</v>
      </c>
      <c r="H206" s="7" t="s">
        <v>397</v>
      </c>
      <c r="I206" s="7" t="s">
        <v>396</v>
      </c>
      <c r="J206" s="63">
        <v>0</v>
      </c>
      <c r="K206" s="31" t="s">
        <v>395</v>
      </c>
      <c r="L206" s="63">
        <v>0</v>
      </c>
      <c r="M206" s="33"/>
      <c r="N206" s="63">
        <v>0</v>
      </c>
      <c r="O206" s="33"/>
      <c r="P206" s="63">
        <v>0</v>
      </c>
      <c r="Q206" s="33"/>
      <c r="R206" s="63">
        <v>0</v>
      </c>
      <c r="S206" s="33"/>
      <c r="T206" s="63">
        <v>0</v>
      </c>
      <c r="U206" s="33"/>
      <c r="V206" s="63">
        <v>0</v>
      </c>
      <c r="W206" s="25"/>
      <c r="X206" s="63">
        <v>0</v>
      </c>
      <c r="Y206" s="31" t="s">
        <v>394</v>
      </c>
    </row>
    <row r="207" spans="1:25" ht="180" x14ac:dyDescent="0.25">
      <c r="A207" s="4">
        <v>113</v>
      </c>
      <c r="B207" s="4"/>
      <c r="C207" s="4"/>
      <c r="D207" s="8" t="s">
        <v>393</v>
      </c>
      <c r="E207" s="8"/>
      <c r="F207" s="7" t="s">
        <v>392</v>
      </c>
      <c r="G207" s="7" t="s">
        <v>391</v>
      </c>
      <c r="H207" s="7" t="s">
        <v>390</v>
      </c>
      <c r="I207" s="7" t="s">
        <v>389</v>
      </c>
      <c r="J207" s="56">
        <v>50</v>
      </c>
      <c r="K207" s="31" t="s">
        <v>388</v>
      </c>
      <c r="L207" s="56">
        <v>50</v>
      </c>
      <c r="M207" s="25"/>
      <c r="N207" s="56">
        <v>50</v>
      </c>
      <c r="O207" s="25"/>
      <c r="P207" s="56">
        <v>50</v>
      </c>
      <c r="Q207" s="25"/>
      <c r="R207" s="56">
        <v>50</v>
      </c>
      <c r="S207" s="25"/>
      <c r="T207" s="56">
        <v>50</v>
      </c>
      <c r="U207" s="25"/>
      <c r="V207" s="56">
        <v>50</v>
      </c>
      <c r="W207" s="25"/>
      <c r="X207" s="56">
        <v>50</v>
      </c>
      <c r="Y207" s="25"/>
    </row>
    <row r="208" spans="1:25" s="59" customFormat="1" ht="69" x14ac:dyDescent="0.25">
      <c r="A208" s="16">
        <v>114</v>
      </c>
      <c r="B208" s="16"/>
      <c r="C208" s="16"/>
      <c r="D208" s="68" t="s">
        <v>387</v>
      </c>
      <c r="E208" s="68"/>
      <c r="F208" s="13" t="s">
        <v>387</v>
      </c>
      <c r="G208" s="67"/>
      <c r="H208" s="67"/>
      <c r="I208" s="67"/>
      <c r="J208" s="61">
        <f>AVERAGE(J209:J211)</f>
        <v>33.333333333333336</v>
      </c>
      <c r="K208" s="11"/>
      <c r="L208" s="61">
        <f>AVERAGE(L209:L211)</f>
        <v>33.333333333333336</v>
      </c>
      <c r="M208" s="60"/>
      <c r="N208" s="61">
        <f>AVERAGE(N209:N211)</f>
        <v>33.333333333333336</v>
      </c>
      <c r="O208" s="60"/>
      <c r="P208" s="61">
        <f>AVERAGE(P209:P211)</f>
        <v>33.333333333333336</v>
      </c>
      <c r="Q208" s="60"/>
      <c r="R208" s="61">
        <f>AVERAGE(R209:R211)</f>
        <v>33.333333333333336</v>
      </c>
      <c r="S208" s="11"/>
      <c r="T208" s="61">
        <f>AVERAGE(T209:T211)</f>
        <v>33.333333333333336</v>
      </c>
      <c r="U208" s="11"/>
      <c r="V208" s="61">
        <f>AVERAGE(V209:V211)</f>
        <v>33.333333333333336</v>
      </c>
      <c r="W208" s="11"/>
      <c r="X208" s="61">
        <f>AVERAGE(X209:X211)</f>
        <v>33.333333333333336</v>
      </c>
      <c r="Y208" s="60"/>
    </row>
    <row r="209" spans="1:25" ht="120" x14ac:dyDescent="0.25">
      <c r="A209" s="4" t="s">
        <v>386</v>
      </c>
      <c r="B209" s="4"/>
      <c r="C209" s="4"/>
      <c r="D209" s="4"/>
      <c r="E209" s="8" t="s">
        <v>385</v>
      </c>
      <c r="F209" s="7" t="s">
        <v>384</v>
      </c>
      <c r="G209" s="66" t="s">
        <v>383</v>
      </c>
      <c r="H209" s="66" t="s">
        <v>382</v>
      </c>
      <c r="I209" s="66" t="s">
        <v>381</v>
      </c>
      <c r="J209" s="33">
        <v>100</v>
      </c>
      <c r="K209" s="31" t="s">
        <v>380</v>
      </c>
      <c r="L209" s="33">
        <v>100</v>
      </c>
      <c r="M209" s="33"/>
      <c r="N209" s="33">
        <v>100</v>
      </c>
      <c r="O209" s="33"/>
      <c r="P209" s="33">
        <v>100</v>
      </c>
      <c r="Q209" s="33"/>
      <c r="R209" s="33">
        <v>100</v>
      </c>
      <c r="S209" s="36"/>
      <c r="T209" s="36">
        <v>100</v>
      </c>
      <c r="U209" s="36"/>
      <c r="V209" s="36">
        <v>100</v>
      </c>
      <c r="W209" s="25"/>
      <c r="X209" s="36">
        <v>100</v>
      </c>
      <c r="Y209" s="36"/>
    </row>
    <row r="210" spans="1:25" ht="165" x14ac:dyDescent="0.3">
      <c r="A210" s="4" t="s">
        <v>379</v>
      </c>
      <c r="B210" s="4"/>
      <c r="C210" s="4"/>
      <c r="D210" s="4"/>
      <c r="E210" s="65" t="s">
        <v>378</v>
      </c>
      <c r="F210" s="7" t="s">
        <v>377</v>
      </c>
      <c r="G210" s="7" t="s">
        <v>376</v>
      </c>
      <c r="H210" s="7" t="s">
        <v>375</v>
      </c>
      <c r="I210" s="7" t="s">
        <v>374</v>
      </c>
      <c r="J210" s="63">
        <v>0</v>
      </c>
      <c r="K210" s="64"/>
      <c r="L210" s="63">
        <v>0</v>
      </c>
      <c r="M210" s="64"/>
      <c r="N210" s="63">
        <v>0</v>
      </c>
      <c r="O210" s="64"/>
      <c r="P210" s="63">
        <v>0</v>
      </c>
      <c r="Q210" s="64"/>
      <c r="R210" s="63">
        <v>0</v>
      </c>
      <c r="S210" s="31"/>
      <c r="T210" s="56">
        <v>0</v>
      </c>
      <c r="U210" s="36"/>
      <c r="V210" s="56">
        <v>0</v>
      </c>
      <c r="W210" s="25"/>
      <c r="X210" s="56">
        <v>0</v>
      </c>
      <c r="Y210" s="31" t="s">
        <v>367</v>
      </c>
    </row>
    <row r="211" spans="1:25" ht="178.5" customHeight="1" x14ac:dyDescent="0.3">
      <c r="A211" s="4" t="s">
        <v>373</v>
      </c>
      <c r="B211" s="4"/>
      <c r="C211" s="4"/>
      <c r="D211" s="4"/>
      <c r="E211" s="65" t="s">
        <v>372</v>
      </c>
      <c r="F211" s="7" t="s">
        <v>371</v>
      </c>
      <c r="G211" s="7" t="s">
        <v>370</v>
      </c>
      <c r="H211" s="7" t="s">
        <v>369</v>
      </c>
      <c r="I211" s="7" t="s">
        <v>368</v>
      </c>
      <c r="J211" s="63">
        <v>0</v>
      </c>
      <c r="K211" s="64"/>
      <c r="L211" s="63">
        <v>0</v>
      </c>
      <c r="M211" s="64"/>
      <c r="N211" s="63">
        <v>0</v>
      </c>
      <c r="O211" s="64"/>
      <c r="P211" s="63">
        <v>0</v>
      </c>
      <c r="Q211" s="64"/>
      <c r="R211" s="63">
        <v>0</v>
      </c>
      <c r="S211" s="25"/>
      <c r="T211" s="56">
        <v>0</v>
      </c>
      <c r="U211" s="25"/>
      <c r="V211" s="56">
        <v>0</v>
      </c>
      <c r="W211" s="25"/>
      <c r="X211" s="56">
        <v>0</v>
      </c>
      <c r="Y211" s="31" t="s">
        <v>367</v>
      </c>
    </row>
    <row r="212" spans="1:25" s="49" customFormat="1" ht="80.25" customHeight="1" x14ac:dyDescent="0.25">
      <c r="A212" s="20"/>
      <c r="B212" s="20"/>
      <c r="C212" s="21" t="s">
        <v>366</v>
      </c>
      <c r="D212" s="20"/>
      <c r="E212" s="54"/>
      <c r="F212" s="53" t="s">
        <v>365</v>
      </c>
      <c r="G212" s="52"/>
      <c r="H212" s="52"/>
      <c r="I212" s="52"/>
      <c r="J212" s="51">
        <f>AVERAGE(J213,J216)</f>
        <v>50</v>
      </c>
      <c r="K212" s="18"/>
      <c r="L212" s="51">
        <f>AVERAGE(L213,L216)</f>
        <v>50</v>
      </c>
      <c r="M212" s="50"/>
      <c r="N212" s="51">
        <f>AVERAGE(N213,N216)</f>
        <v>50</v>
      </c>
      <c r="O212" s="50"/>
      <c r="P212" s="51">
        <f>AVERAGE(P213,P216)</f>
        <v>50</v>
      </c>
      <c r="Q212" s="50"/>
      <c r="R212" s="51">
        <f>AVERAGE(R213,R216)</f>
        <v>50</v>
      </c>
      <c r="S212" s="50"/>
      <c r="T212" s="51">
        <f>AVERAGE(T213,T216)</f>
        <v>50</v>
      </c>
      <c r="U212" s="50"/>
      <c r="V212" s="51">
        <f>AVERAGE(V213,V216)</f>
        <v>50</v>
      </c>
      <c r="W212" s="18"/>
      <c r="X212" s="51">
        <f>AVERAGE(X213,X216)</f>
        <v>50</v>
      </c>
      <c r="Y212" s="50"/>
    </row>
    <row r="213" spans="1:25" s="59" customFormat="1" ht="80.25" customHeight="1" x14ac:dyDescent="0.25">
      <c r="A213" s="16">
        <v>115</v>
      </c>
      <c r="B213" s="16"/>
      <c r="C213" s="15"/>
      <c r="D213" s="62" t="s">
        <v>364</v>
      </c>
      <c r="E213" s="62"/>
      <c r="F213" s="22" t="s">
        <v>364</v>
      </c>
      <c r="G213" s="13"/>
      <c r="H213" s="13"/>
      <c r="I213" s="13"/>
      <c r="J213" s="61">
        <f>AVERAGE(J214:J215)</f>
        <v>100</v>
      </c>
      <c r="K213" s="11"/>
      <c r="L213" s="61">
        <f>AVERAGE(L214:L215)</f>
        <v>100</v>
      </c>
      <c r="M213" s="60"/>
      <c r="N213" s="61">
        <f>AVERAGE(N214:N215)</f>
        <v>100</v>
      </c>
      <c r="O213" s="60"/>
      <c r="P213" s="61">
        <f>AVERAGE(P214:P215)</f>
        <v>100</v>
      </c>
      <c r="Q213" s="60"/>
      <c r="R213" s="61">
        <f>AVERAGE(R214:R215)</f>
        <v>100</v>
      </c>
      <c r="S213" s="60"/>
      <c r="T213" s="61">
        <f>AVERAGE(T214:T215)</f>
        <v>100</v>
      </c>
      <c r="U213" s="60"/>
      <c r="V213" s="61">
        <f>AVERAGE(V214:V215)</f>
        <v>100</v>
      </c>
      <c r="W213" s="11"/>
      <c r="X213" s="61">
        <f>AVERAGE(X214:X215)</f>
        <v>100</v>
      </c>
      <c r="Y213" s="60"/>
    </row>
    <row r="214" spans="1:25" ht="312" customHeight="1" x14ac:dyDescent="0.25">
      <c r="A214" s="4" t="s">
        <v>363</v>
      </c>
      <c r="B214" s="4"/>
      <c r="C214" s="4"/>
      <c r="D214" s="4"/>
      <c r="E214" s="8" t="s">
        <v>362</v>
      </c>
      <c r="F214" s="7" t="s">
        <v>361</v>
      </c>
      <c r="G214" s="7" t="s">
        <v>360</v>
      </c>
      <c r="H214" s="7" t="s">
        <v>359</v>
      </c>
      <c r="I214" s="7" t="s">
        <v>358</v>
      </c>
      <c r="J214" s="56">
        <v>100</v>
      </c>
      <c r="K214" s="31" t="s">
        <v>357</v>
      </c>
      <c r="L214" s="56">
        <v>100</v>
      </c>
      <c r="M214" s="25"/>
      <c r="N214" s="56">
        <v>100</v>
      </c>
      <c r="O214" s="25"/>
      <c r="P214" s="56">
        <v>100</v>
      </c>
      <c r="Q214" s="25"/>
      <c r="R214" s="56">
        <v>100</v>
      </c>
      <c r="S214" s="25"/>
      <c r="T214" s="56">
        <v>100</v>
      </c>
      <c r="U214" s="25"/>
      <c r="V214" s="56">
        <v>100</v>
      </c>
      <c r="W214" s="25"/>
      <c r="X214" s="56">
        <v>100</v>
      </c>
      <c r="Y214" s="25"/>
    </row>
    <row r="215" spans="1:25" ht="105" x14ac:dyDescent="0.25">
      <c r="A215" s="4" t="s">
        <v>356</v>
      </c>
      <c r="B215" s="4"/>
      <c r="C215" s="4"/>
      <c r="D215" s="4"/>
      <c r="E215" s="8" t="s">
        <v>355</v>
      </c>
      <c r="F215" s="7" t="s">
        <v>354</v>
      </c>
      <c r="G215" s="7" t="s">
        <v>353</v>
      </c>
      <c r="H215" s="7" t="s">
        <v>352</v>
      </c>
      <c r="I215" s="7" t="s">
        <v>351</v>
      </c>
      <c r="J215" s="56"/>
      <c r="K215" s="25"/>
      <c r="L215" s="36"/>
      <c r="M215" s="36"/>
      <c r="N215" s="36"/>
      <c r="O215" s="36"/>
      <c r="P215" s="36"/>
      <c r="Q215" s="36"/>
      <c r="R215" s="36"/>
      <c r="S215" s="36"/>
      <c r="T215" s="36"/>
      <c r="U215" s="36"/>
      <c r="V215" s="36"/>
      <c r="W215" s="25"/>
      <c r="X215" s="36"/>
      <c r="Y215" s="36"/>
    </row>
    <row r="216" spans="1:25" ht="51.75" x14ac:dyDescent="0.25">
      <c r="A216" s="4">
        <v>116</v>
      </c>
      <c r="B216" s="4"/>
      <c r="C216" s="4"/>
      <c r="D216" s="8" t="s">
        <v>350</v>
      </c>
      <c r="E216" s="8"/>
      <c r="F216" s="7" t="s">
        <v>349</v>
      </c>
      <c r="G216" s="7" t="s">
        <v>348</v>
      </c>
      <c r="H216" s="7" t="s">
        <v>347</v>
      </c>
      <c r="I216" s="7" t="s">
        <v>346</v>
      </c>
      <c r="J216" s="56">
        <v>0</v>
      </c>
      <c r="K216" s="25"/>
      <c r="L216" s="56">
        <v>0</v>
      </c>
      <c r="M216" s="25"/>
      <c r="N216" s="56">
        <v>0</v>
      </c>
      <c r="O216" s="25"/>
      <c r="P216" s="56">
        <v>0</v>
      </c>
      <c r="Q216" s="25"/>
      <c r="R216" s="56">
        <v>0</v>
      </c>
      <c r="S216" s="25"/>
      <c r="T216" s="56">
        <v>0</v>
      </c>
      <c r="U216" s="25"/>
      <c r="V216" s="56">
        <v>0</v>
      </c>
      <c r="W216" s="25"/>
      <c r="X216" s="56">
        <v>0</v>
      </c>
      <c r="Y216" s="25"/>
    </row>
    <row r="217" spans="1:25" s="49" customFormat="1" ht="60" x14ac:dyDescent="0.25">
      <c r="A217" s="20"/>
      <c r="B217" s="21" t="s">
        <v>345</v>
      </c>
      <c r="C217" s="20"/>
      <c r="D217" s="20"/>
      <c r="E217" s="20"/>
      <c r="F217" s="20" t="s">
        <v>344</v>
      </c>
      <c r="G217" s="20"/>
      <c r="H217" s="20"/>
      <c r="I217" s="20"/>
      <c r="J217" s="51">
        <f>AVERAGE(J218,J225,J231,J240)</f>
        <v>71.701388888888886</v>
      </c>
      <c r="K217" s="50"/>
      <c r="L217" s="51">
        <f>AVERAGE(L218,L225,L231,L240)</f>
        <v>71.701388888888886</v>
      </c>
      <c r="M217" s="50"/>
      <c r="N217" s="51">
        <f>AVERAGE(N218,N225,N231,N240)</f>
        <v>68.923611111111114</v>
      </c>
      <c r="O217" s="50"/>
      <c r="P217" s="51">
        <f>AVERAGE(P218,P225,P231,P240)</f>
        <v>70.3125</v>
      </c>
      <c r="Q217" s="50"/>
      <c r="R217" s="51">
        <f>AVERAGE(R218,R225,R231,R240)</f>
        <v>70.3125</v>
      </c>
      <c r="S217" s="50"/>
      <c r="T217" s="51">
        <f>AVERAGE(T218,T225,T231,T240)</f>
        <v>70.3125</v>
      </c>
      <c r="U217" s="50"/>
      <c r="V217" s="51">
        <f>AVERAGE(V218,V225,V231,V240)</f>
        <v>70.3125</v>
      </c>
      <c r="W217" s="18"/>
      <c r="X217" s="51">
        <f>AVERAGE(X218,X225,X231,X240)</f>
        <v>53.715277777777779</v>
      </c>
      <c r="Y217" s="50"/>
    </row>
    <row r="218" spans="1:25" s="49" customFormat="1" ht="45" x14ac:dyDescent="0.25">
      <c r="A218" s="20"/>
      <c r="B218" s="20"/>
      <c r="C218" s="21" t="s">
        <v>343</v>
      </c>
      <c r="D218" s="20"/>
      <c r="E218" s="20"/>
      <c r="F218" s="20" t="s">
        <v>342</v>
      </c>
      <c r="G218" s="20"/>
      <c r="H218" s="20"/>
      <c r="I218" s="20"/>
      <c r="J218" s="51">
        <f>AVERAGE(J219:J224)</f>
        <v>66.666666666666671</v>
      </c>
      <c r="K218" s="50"/>
      <c r="L218" s="58">
        <f>AVERAGE(L219:L224)</f>
        <v>66.666666666666671</v>
      </c>
      <c r="M218" s="50"/>
      <c r="N218" s="51">
        <f>AVERAGE(N219:N224)</f>
        <v>66.666666666666671</v>
      </c>
      <c r="O218" s="50"/>
      <c r="P218" s="51">
        <f>AVERAGE(P219:P224)</f>
        <v>66.666666666666671</v>
      </c>
      <c r="Q218" s="50"/>
      <c r="R218" s="51">
        <f>AVERAGE(R219:R224)</f>
        <v>66.666666666666671</v>
      </c>
      <c r="S218" s="50"/>
      <c r="T218" s="51">
        <f>AVERAGE(T219:T224)</f>
        <v>66.666666666666671</v>
      </c>
      <c r="U218" s="50"/>
      <c r="V218" s="51">
        <f>AVERAGE(V219:V224)</f>
        <v>66.666666666666671</v>
      </c>
      <c r="W218" s="18"/>
      <c r="X218" s="51">
        <f>AVERAGE(X219:X224)</f>
        <v>58.333333333333336</v>
      </c>
      <c r="Y218" s="50"/>
    </row>
    <row r="219" spans="1:25" ht="409.5" x14ac:dyDescent="0.25">
      <c r="A219" s="4">
        <v>117</v>
      </c>
      <c r="B219" s="4"/>
      <c r="C219" s="4"/>
      <c r="D219" s="8" t="s">
        <v>341</v>
      </c>
      <c r="E219" s="8"/>
      <c r="F219" s="7" t="s">
        <v>340</v>
      </c>
      <c r="G219" s="7" t="s">
        <v>252</v>
      </c>
      <c r="H219" s="7" t="s">
        <v>251</v>
      </c>
      <c r="I219" s="7" t="s">
        <v>298</v>
      </c>
      <c r="J219" s="30">
        <v>50</v>
      </c>
      <c r="K219" s="31" t="s">
        <v>339</v>
      </c>
      <c r="L219" s="30">
        <v>50</v>
      </c>
      <c r="M219" s="29"/>
      <c r="N219" s="30">
        <v>50</v>
      </c>
      <c r="O219" s="29"/>
      <c r="P219" s="30">
        <v>50</v>
      </c>
      <c r="Q219" s="29"/>
      <c r="R219" s="30">
        <v>50</v>
      </c>
      <c r="S219" s="29"/>
      <c r="T219" s="30">
        <v>50</v>
      </c>
      <c r="U219" s="29"/>
      <c r="V219" s="30">
        <v>50</v>
      </c>
      <c r="W219" s="5"/>
      <c r="X219" s="30">
        <v>50</v>
      </c>
      <c r="Y219" s="31" t="s">
        <v>338</v>
      </c>
    </row>
    <row r="220" spans="1:25" ht="168.75" x14ac:dyDescent="0.25">
      <c r="A220" s="4">
        <v>118</v>
      </c>
      <c r="B220" s="4"/>
      <c r="C220" s="4"/>
      <c r="D220" s="8" t="s">
        <v>337</v>
      </c>
      <c r="E220" s="8"/>
      <c r="F220" s="57" t="s">
        <v>336</v>
      </c>
      <c r="G220" s="7" t="s">
        <v>252</v>
      </c>
      <c r="H220" s="7" t="s">
        <v>251</v>
      </c>
      <c r="I220" s="7" t="s">
        <v>298</v>
      </c>
      <c r="J220" s="30">
        <v>100</v>
      </c>
      <c r="K220" s="29"/>
      <c r="L220" s="30">
        <v>100</v>
      </c>
      <c r="M220" s="29"/>
      <c r="N220" s="30">
        <v>100</v>
      </c>
      <c r="O220" s="29"/>
      <c r="P220" s="30">
        <v>100</v>
      </c>
      <c r="Q220" s="29"/>
      <c r="R220" s="36">
        <v>100</v>
      </c>
      <c r="S220" s="31" t="s">
        <v>335</v>
      </c>
      <c r="T220" s="36">
        <v>100</v>
      </c>
      <c r="U220" s="36"/>
      <c r="V220" s="36">
        <v>100</v>
      </c>
      <c r="W220" s="31" t="s">
        <v>335</v>
      </c>
      <c r="X220" s="36">
        <v>50</v>
      </c>
      <c r="Y220" s="31" t="s">
        <v>334</v>
      </c>
    </row>
    <row r="221" spans="1:25" ht="75" x14ac:dyDescent="0.25">
      <c r="A221" s="4">
        <v>119</v>
      </c>
      <c r="B221" s="4"/>
      <c r="C221" s="4"/>
      <c r="D221" s="8" t="s">
        <v>333</v>
      </c>
      <c r="E221" s="8"/>
      <c r="F221" s="7" t="s">
        <v>332</v>
      </c>
      <c r="G221" s="7" t="s">
        <v>233</v>
      </c>
      <c r="H221" s="7" t="s">
        <v>275</v>
      </c>
      <c r="I221" s="7" t="s">
        <v>8</v>
      </c>
      <c r="J221" s="30">
        <v>100</v>
      </c>
      <c r="K221" s="31" t="s">
        <v>331</v>
      </c>
      <c r="L221" s="30">
        <v>100</v>
      </c>
      <c r="M221" s="29"/>
      <c r="N221" s="30">
        <v>100</v>
      </c>
      <c r="O221" s="29"/>
      <c r="P221" s="30">
        <v>100</v>
      </c>
      <c r="Q221" s="29"/>
      <c r="R221" s="30">
        <v>100</v>
      </c>
      <c r="S221" s="29"/>
      <c r="T221" s="30">
        <v>100</v>
      </c>
      <c r="U221" s="29"/>
      <c r="V221" s="30">
        <v>100</v>
      </c>
      <c r="W221" s="5"/>
      <c r="X221" s="30">
        <v>100</v>
      </c>
      <c r="Y221" s="29"/>
    </row>
    <row r="222" spans="1:25" ht="75" x14ac:dyDescent="0.25">
      <c r="A222" s="4">
        <v>120</v>
      </c>
      <c r="B222" s="4"/>
      <c r="C222" s="4"/>
      <c r="D222" s="8" t="s">
        <v>330</v>
      </c>
      <c r="E222" s="8"/>
      <c r="F222" s="7" t="s">
        <v>329</v>
      </c>
      <c r="G222" s="7" t="s">
        <v>233</v>
      </c>
      <c r="H222" s="7" t="s">
        <v>275</v>
      </c>
      <c r="I222" s="7" t="s">
        <v>8</v>
      </c>
      <c r="J222" s="30">
        <v>100</v>
      </c>
      <c r="K222" s="31" t="s">
        <v>328</v>
      </c>
      <c r="L222" s="30">
        <v>100</v>
      </c>
      <c r="M222" s="29"/>
      <c r="N222" s="30">
        <v>100</v>
      </c>
      <c r="O222" s="29"/>
      <c r="P222" s="30">
        <v>100</v>
      </c>
      <c r="Q222" s="29"/>
      <c r="R222" s="30">
        <v>100</v>
      </c>
      <c r="S222" s="29"/>
      <c r="T222" s="30">
        <v>100</v>
      </c>
      <c r="U222" s="29"/>
      <c r="V222" s="30">
        <v>100</v>
      </c>
      <c r="W222" s="5"/>
      <c r="X222" s="30">
        <v>100</v>
      </c>
      <c r="Y222" s="29"/>
    </row>
    <row r="223" spans="1:25" ht="150" x14ac:dyDescent="0.25">
      <c r="A223" s="4">
        <v>121</v>
      </c>
      <c r="B223" s="4"/>
      <c r="C223" s="4"/>
      <c r="D223" s="8" t="s">
        <v>327</v>
      </c>
      <c r="E223" s="8"/>
      <c r="F223" s="7" t="s">
        <v>326</v>
      </c>
      <c r="G223" s="7" t="s">
        <v>325</v>
      </c>
      <c r="H223" s="7" t="s">
        <v>324</v>
      </c>
      <c r="I223" s="7" t="s">
        <v>323</v>
      </c>
      <c r="J223" s="30">
        <v>50</v>
      </c>
      <c r="K223" s="31" t="s">
        <v>322</v>
      </c>
      <c r="L223" s="30">
        <v>50</v>
      </c>
      <c r="M223" s="29"/>
      <c r="N223" s="30">
        <v>50</v>
      </c>
      <c r="O223" s="29"/>
      <c r="P223" s="30">
        <v>50</v>
      </c>
      <c r="Q223" s="29"/>
      <c r="R223" s="30">
        <v>50</v>
      </c>
      <c r="S223" s="29"/>
      <c r="T223" s="30">
        <v>50</v>
      </c>
      <c r="U223" s="29"/>
      <c r="V223" s="30">
        <v>50</v>
      </c>
      <c r="W223" s="5"/>
      <c r="X223" s="30">
        <v>50</v>
      </c>
      <c r="Y223" s="29"/>
    </row>
    <row r="224" spans="1:25" ht="75" x14ac:dyDescent="0.25">
      <c r="A224" s="4">
        <v>122</v>
      </c>
      <c r="B224" s="4"/>
      <c r="C224" s="4"/>
      <c r="D224" s="8" t="s">
        <v>321</v>
      </c>
      <c r="E224" s="8"/>
      <c r="F224" s="7" t="s">
        <v>320</v>
      </c>
      <c r="G224" s="7" t="s">
        <v>319</v>
      </c>
      <c r="H224" s="7" t="s">
        <v>318</v>
      </c>
      <c r="I224" s="7" t="s">
        <v>317</v>
      </c>
      <c r="J224" s="30">
        <v>0</v>
      </c>
      <c r="K224" s="31" t="s">
        <v>316</v>
      </c>
      <c r="L224" s="30">
        <v>0</v>
      </c>
      <c r="M224" s="29"/>
      <c r="N224" s="30">
        <v>0</v>
      </c>
      <c r="O224" s="29"/>
      <c r="P224" s="30">
        <v>0</v>
      </c>
      <c r="Q224" s="29"/>
      <c r="R224" s="30">
        <v>0</v>
      </c>
      <c r="S224" s="29"/>
      <c r="T224" s="30">
        <v>0</v>
      </c>
      <c r="U224" s="29"/>
      <c r="V224" s="30">
        <v>0</v>
      </c>
      <c r="W224" s="5"/>
      <c r="X224" s="30">
        <v>0</v>
      </c>
      <c r="Y224" s="29"/>
    </row>
    <row r="225" spans="1:25" s="49" customFormat="1" ht="77.25" customHeight="1" x14ac:dyDescent="0.25">
      <c r="A225" s="20"/>
      <c r="B225" s="20"/>
      <c r="C225" s="21" t="s">
        <v>315</v>
      </c>
      <c r="D225" s="20"/>
      <c r="E225" s="54"/>
      <c r="F225" s="53" t="s">
        <v>314</v>
      </c>
      <c r="G225" s="52"/>
      <c r="H225" s="52"/>
      <c r="I225" s="52"/>
      <c r="J225" s="51">
        <f>AVERAGE(J226:J230)</f>
        <v>100</v>
      </c>
      <c r="K225" s="18"/>
      <c r="L225" s="51">
        <f>AVERAGE(L226:L230)</f>
        <v>100</v>
      </c>
      <c r="M225" s="50"/>
      <c r="N225" s="51">
        <f>AVERAGE(N226:N230)</f>
        <v>100</v>
      </c>
      <c r="O225" s="50"/>
      <c r="P225" s="51">
        <f>AVERAGE(P226:P230)</f>
        <v>100</v>
      </c>
      <c r="Q225" s="50"/>
      <c r="R225" s="51">
        <f>AVERAGE(R226:R230)</f>
        <v>100</v>
      </c>
      <c r="S225" s="50"/>
      <c r="T225" s="51">
        <f>AVERAGE(T226:T230)</f>
        <v>100</v>
      </c>
      <c r="U225" s="50"/>
      <c r="V225" s="51">
        <f>AVERAGE(V226:V230)</f>
        <v>100</v>
      </c>
      <c r="W225" s="18"/>
      <c r="X225" s="51">
        <f>AVERAGE(X226:X230)</f>
        <v>60</v>
      </c>
      <c r="Y225" s="50"/>
    </row>
    <row r="226" spans="1:25" ht="409.5" x14ac:dyDescent="0.25">
      <c r="A226" s="4">
        <v>123</v>
      </c>
      <c r="B226" s="4"/>
      <c r="C226" s="4"/>
      <c r="D226" s="8" t="s">
        <v>313</v>
      </c>
      <c r="E226" s="8"/>
      <c r="F226" s="7" t="s">
        <v>312</v>
      </c>
      <c r="G226" s="7" t="s">
        <v>252</v>
      </c>
      <c r="H226" s="7" t="s">
        <v>251</v>
      </c>
      <c r="I226" s="7" t="s">
        <v>298</v>
      </c>
      <c r="J226" s="55">
        <v>100</v>
      </c>
      <c r="K226" s="25" t="s">
        <v>311</v>
      </c>
      <c r="L226" s="55">
        <v>100</v>
      </c>
      <c r="M226" s="29"/>
      <c r="N226" s="55">
        <v>100</v>
      </c>
      <c r="O226" s="29"/>
      <c r="P226" s="55">
        <v>100</v>
      </c>
      <c r="Q226" s="29"/>
      <c r="R226" s="55">
        <v>100</v>
      </c>
      <c r="S226" s="31"/>
      <c r="T226" s="55">
        <v>100</v>
      </c>
      <c r="U226" s="31"/>
      <c r="V226" s="31">
        <v>100</v>
      </c>
      <c r="W226" s="31" t="s">
        <v>310</v>
      </c>
      <c r="X226" s="55">
        <v>100</v>
      </c>
      <c r="Y226" s="31"/>
    </row>
    <row r="227" spans="1:25" ht="105" x14ac:dyDescent="0.25">
      <c r="A227" s="4">
        <v>124</v>
      </c>
      <c r="B227" s="4"/>
      <c r="C227" s="4"/>
      <c r="D227" s="8" t="s">
        <v>309</v>
      </c>
      <c r="E227" s="8"/>
      <c r="F227" s="7" t="s">
        <v>308</v>
      </c>
      <c r="G227" s="7" t="s">
        <v>252</v>
      </c>
      <c r="H227" s="7" t="s">
        <v>251</v>
      </c>
      <c r="I227" s="7" t="s">
        <v>298</v>
      </c>
      <c r="J227" s="55">
        <v>100</v>
      </c>
      <c r="K227" s="31" t="s">
        <v>307</v>
      </c>
      <c r="L227" s="55">
        <v>100</v>
      </c>
      <c r="M227" s="29"/>
      <c r="N227" s="55">
        <v>100</v>
      </c>
      <c r="O227" s="29"/>
      <c r="P227" s="55">
        <v>100</v>
      </c>
      <c r="Q227" s="29"/>
      <c r="R227" s="55">
        <v>100</v>
      </c>
      <c r="S227" s="29"/>
      <c r="T227" s="55">
        <v>100</v>
      </c>
      <c r="U227" s="29"/>
      <c r="V227" s="55">
        <v>100</v>
      </c>
      <c r="W227" s="5"/>
      <c r="X227" s="55">
        <v>100</v>
      </c>
      <c r="Y227" s="31"/>
    </row>
    <row r="228" spans="1:25" ht="120" x14ac:dyDescent="0.25">
      <c r="A228" s="4">
        <v>125</v>
      </c>
      <c r="B228" s="4"/>
      <c r="C228" s="4"/>
      <c r="D228" s="8" t="s">
        <v>306</v>
      </c>
      <c r="E228" s="8"/>
      <c r="F228" s="7" t="s">
        <v>305</v>
      </c>
      <c r="G228" s="7" t="s">
        <v>252</v>
      </c>
      <c r="H228" s="7" t="s">
        <v>251</v>
      </c>
      <c r="I228" s="7" t="s">
        <v>298</v>
      </c>
      <c r="J228" s="55">
        <v>100</v>
      </c>
      <c r="K228" s="31" t="s">
        <v>304</v>
      </c>
      <c r="L228" s="55">
        <v>100</v>
      </c>
      <c r="M228" s="29"/>
      <c r="N228" s="55">
        <v>100</v>
      </c>
      <c r="O228" s="29"/>
      <c r="P228" s="55">
        <v>100</v>
      </c>
      <c r="Q228" s="29"/>
      <c r="R228" s="55">
        <v>100</v>
      </c>
      <c r="S228" s="31"/>
      <c r="T228" s="56">
        <v>100</v>
      </c>
      <c r="U228" s="31"/>
      <c r="V228" s="56">
        <v>100</v>
      </c>
      <c r="W228" s="31" t="s">
        <v>304</v>
      </c>
      <c r="X228" s="30">
        <v>0</v>
      </c>
      <c r="Y228" s="30"/>
    </row>
    <row r="229" spans="1:25" ht="120" x14ac:dyDescent="0.25">
      <c r="A229" s="4">
        <v>126</v>
      </c>
      <c r="B229" s="4"/>
      <c r="C229" s="4"/>
      <c r="D229" s="8" t="s">
        <v>303</v>
      </c>
      <c r="E229" s="8"/>
      <c r="F229" s="7" t="s">
        <v>302</v>
      </c>
      <c r="G229" s="7" t="s">
        <v>252</v>
      </c>
      <c r="H229" s="7" t="s">
        <v>251</v>
      </c>
      <c r="I229" s="7" t="s">
        <v>298</v>
      </c>
      <c r="J229" s="55">
        <v>100</v>
      </c>
      <c r="K229" s="31" t="s">
        <v>301</v>
      </c>
      <c r="L229" s="55">
        <v>100</v>
      </c>
      <c r="M229" s="29"/>
      <c r="N229" s="55">
        <v>100</v>
      </c>
      <c r="O229" s="29"/>
      <c r="P229" s="55">
        <v>100</v>
      </c>
      <c r="Q229" s="29"/>
      <c r="R229" s="55">
        <v>100</v>
      </c>
      <c r="S229" s="31"/>
      <c r="T229" s="56">
        <v>100</v>
      </c>
      <c r="U229" s="31"/>
      <c r="V229" s="56">
        <v>100</v>
      </c>
      <c r="W229" s="31" t="s">
        <v>301</v>
      </c>
      <c r="X229" s="30">
        <v>0</v>
      </c>
      <c r="Y229" s="30"/>
    </row>
    <row r="230" spans="1:25" ht="105" x14ac:dyDescent="0.25">
      <c r="A230" s="4">
        <v>127</v>
      </c>
      <c r="B230" s="4"/>
      <c r="C230" s="4"/>
      <c r="D230" s="8" t="s">
        <v>300</v>
      </c>
      <c r="E230" s="8"/>
      <c r="F230" s="7" t="s">
        <v>299</v>
      </c>
      <c r="G230" s="7" t="s">
        <v>252</v>
      </c>
      <c r="H230" s="7" t="s">
        <v>251</v>
      </c>
      <c r="I230" s="7" t="s">
        <v>298</v>
      </c>
      <c r="J230" s="55">
        <v>100</v>
      </c>
      <c r="K230" s="31" t="s">
        <v>297</v>
      </c>
      <c r="L230" s="55">
        <v>100</v>
      </c>
      <c r="M230" s="29"/>
      <c r="N230" s="55">
        <v>100</v>
      </c>
      <c r="O230" s="29"/>
      <c r="P230" s="55">
        <v>100</v>
      </c>
      <c r="Q230" s="29"/>
      <c r="R230" s="55">
        <v>100</v>
      </c>
      <c r="S230" s="29"/>
      <c r="T230" s="55">
        <v>100</v>
      </c>
      <c r="U230" s="29"/>
      <c r="V230" s="55">
        <v>100</v>
      </c>
      <c r="W230" s="5"/>
      <c r="X230" s="55">
        <v>100</v>
      </c>
      <c r="Y230" s="31"/>
    </row>
    <row r="231" spans="1:25" s="49" customFormat="1" ht="140.25" customHeight="1" x14ac:dyDescent="0.25">
      <c r="A231" s="20"/>
      <c r="B231" s="20"/>
      <c r="C231" s="21" t="s">
        <v>296</v>
      </c>
      <c r="D231" s="20"/>
      <c r="E231" s="54"/>
      <c r="F231" s="53" t="s">
        <v>295</v>
      </c>
      <c r="G231" s="52"/>
      <c r="H231" s="52"/>
      <c r="I231" s="52"/>
      <c r="J231" s="51">
        <f>AVERAGE(J232:J239)</f>
        <v>81.25</v>
      </c>
      <c r="K231" s="18"/>
      <c r="L231" s="51">
        <f>AVERAGE(L232:L239)</f>
        <v>81.25</v>
      </c>
      <c r="M231" s="50"/>
      <c r="N231" s="51">
        <f>AVERAGE(N232:N239)</f>
        <v>81.25</v>
      </c>
      <c r="O231" s="50"/>
      <c r="P231" s="51">
        <f>AVERAGE(P232:P239)</f>
        <v>81.25</v>
      </c>
      <c r="Q231" s="50"/>
      <c r="R231" s="51">
        <f>AVERAGE(R232:R239)</f>
        <v>81.25</v>
      </c>
      <c r="S231" s="50"/>
      <c r="T231" s="51">
        <f>AVERAGE(T232:T239)</f>
        <v>81.25</v>
      </c>
      <c r="U231" s="50"/>
      <c r="V231" s="51">
        <f>AVERAGE(V232:V239)</f>
        <v>81.25</v>
      </c>
      <c r="W231" s="18"/>
      <c r="X231" s="51">
        <f>AVERAGE(X232:X239)</f>
        <v>68.75</v>
      </c>
      <c r="Y231" s="50"/>
    </row>
    <row r="232" spans="1:25" ht="75" x14ac:dyDescent="0.25">
      <c r="A232" s="4">
        <v>128</v>
      </c>
      <c r="B232" s="4"/>
      <c r="C232" s="4"/>
      <c r="D232" s="32" t="s">
        <v>294</v>
      </c>
      <c r="E232" s="32"/>
      <c r="F232" s="7" t="s">
        <v>293</v>
      </c>
      <c r="G232" s="7" t="s">
        <v>228</v>
      </c>
      <c r="H232" s="7" t="s">
        <v>292</v>
      </c>
      <c r="I232" s="7" t="s">
        <v>72</v>
      </c>
      <c r="J232" s="30">
        <v>0</v>
      </c>
      <c r="K232" s="31" t="s">
        <v>291</v>
      </c>
      <c r="L232" s="30">
        <v>0</v>
      </c>
      <c r="M232" s="29"/>
      <c r="N232" s="30">
        <v>0</v>
      </c>
      <c r="O232" s="29"/>
      <c r="P232" s="30">
        <v>0</v>
      </c>
      <c r="Q232" s="29"/>
      <c r="R232" s="30">
        <v>0</v>
      </c>
      <c r="S232" s="29"/>
      <c r="T232" s="30">
        <v>0</v>
      </c>
      <c r="U232" s="29"/>
      <c r="V232" s="30">
        <v>0</v>
      </c>
      <c r="W232" s="5"/>
      <c r="X232" s="30">
        <v>0</v>
      </c>
      <c r="Y232" s="29"/>
    </row>
    <row r="233" spans="1:25" ht="60" x14ac:dyDescent="0.25">
      <c r="A233" s="4">
        <v>129</v>
      </c>
      <c r="B233" s="4"/>
      <c r="C233" s="4"/>
      <c r="D233" s="32" t="s">
        <v>290</v>
      </c>
      <c r="E233" s="32"/>
      <c r="F233" s="7" t="s">
        <v>289</v>
      </c>
      <c r="G233" s="7" t="s">
        <v>233</v>
      </c>
      <c r="H233" s="7" t="s">
        <v>288</v>
      </c>
      <c r="I233" s="7" t="s">
        <v>8</v>
      </c>
      <c r="J233" s="30">
        <v>50</v>
      </c>
      <c r="K233" s="31" t="s">
        <v>287</v>
      </c>
      <c r="L233" s="30">
        <v>50</v>
      </c>
      <c r="M233" s="29"/>
      <c r="N233" s="30">
        <v>50</v>
      </c>
      <c r="O233" s="29"/>
      <c r="P233" s="30">
        <v>50</v>
      </c>
      <c r="Q233" s="29"/>
      <c r="R233" s="30">
        <v>50</v>
      </c>
      <c r="S233" s="29"/>
      <c r="T233" s="30">
        <v>50</v>
      </c>
      <c r="U233" s="29"/>
      <c r="V233" s="30">
        <v>50</v>
      </c>
      <c r="W233" s="5"/>
      <c r="X233" s="30">
        <v>50</v>
      </c>
      <c r="Y233" s="29"/>
    </row>
    <row r="234" spans="1:25" ht="150" x14ac:dyDescent="0.25">
      <c r="A234" s="4">
        <v>130</v>
      </c>
      <c r="B234" s="4"/>
      <c r="C234" s="4"/>
      <c r="D234" s="32" t="s">
        <v>286</v>
      </c>
      <c r="E234" s="32"/>
      <c r="F234" s="7" t="s">
        <v>285</v>
      </c>
      <c r="G234" s="7" t="s">
        <v>284</v>
      </c>
      <c r="H234" s="7" t="s">
        <v>283</v>
      </c>
      <c r="I234" s="7" t="s">
        <v>217</v>
      </c>
      <c r="J234" s="30">
        <v>100</v>
      </c>
      <c r="K234" s="31" t="s">
        <v>282</v>
      </c>
      <c r="L234" s="30">
        <v>100</v>
      </c>
      <c r="M234" s="29"/>
      <c r="N234" s="30">
        <v>100</v>
      </c>
      <c r="O234" s="29"/>
      <c r="P234" s="30">
        <v>100</v>
      </c>
      <c r="Q234" s="29"/>
      <c r="R234" s="30">
        <v>100</v>
      </c>
      <c r="S234" s="29"/>
      <c r="T234" s="30">
        <v>100</v>
      </c>
      <c r="U234" s="29"/>
      <c r="V234" s="30">
        <v>100</v>
      </c>
      <c r="W234" s="5"/>
      <c r="X234" s="30">
        <v>100</v>
      </c>
      <c r="Y234" s="29"/>
    </row>
    <row r="235" spans="1:25" ht="90" x14ac:dyDescent="0.25">
      <c r="A235" s="4">
        <v>131</v>
      </c>
      <c r="B235" s="4"/>
      <c r="C235" s="4"/>
      <c r="D235" s="32" t="s">
        <v>281</v>
      </c>
      <c r="E235" s="32"/>
      <c r="F235" s="7" t="s">
        <v>280</v>
      </c>
      <c r="G235" s="7" t="s">
        <v>279</v>
      </c>
      <c r="H235" s="7" t="s">
        <v>233</v>
      </c>
      <c r="I235" s="7" t="s">
        <v>278</v>
      </c>
      <c r="J235" s="30">
        <v>100</v>
      </c>
      <c r="K235" s="29"/>
      <c r="L235" s="30">
        <v>100</v>
      </c>
      <c r="M235" s="29"/>
      <c r="N235" s="30">
        <v>100</v>
      </c>
      <c r="O235" s="29"/>
      <c r="P235" s="30">
        <v>100</v>
      </c>
      <c r="Q235" s="29"/>
      <c r="R235" s="30">
        <v>100</v>
      </c>
      <c r="S235" s="29"/>
      <c r="T235" s="30">
        <v>100</v>
      </c>
      <c r="U235" s="29"/>
      <c r="V235" s="30">
        <v>100</v>
      </c>
      <c r="W235" s="5"/>
      <c r="X235" s="30">
        <v>100</v>
      </c>
      <c r="Y235" s="29"/>
    </row>
    <row r="236" spans="1:25" ht="120" x14ac:dyDescent="0.25">
      <c r="A236" s="4">
        <v>132</v>
      </c>
      <c r="B236" s="4"/>
      <c r="C236" s="4"/>
      <c r="D236" s="32" t="s">
        <v>277</v>
      </c>
      <c r="E236" s="32"/>
      <c r="F236" s="7" t="s">
        <v>276</v>
      </c>
      <c r="G236" s="7" t="s">
        <v>233</v>
      </c>
      <c r="H236" s="7" t="s">
        <v>275</v>
      </c>
      <c r="I236" s="7" t="s">
        <v>274</v>
      </c>
      <c r="J236" s="30">
        <v>100</v>
      </c>
      <c r="K236" s="31" t="s">
        <v>273</v>
      </c>
      <c r="L236" s="30">
        <v>100</v>
      </c>
      <c r="M236" s="29"/>
      <c r="N236" s="30">
        <v>100</v>
      </c>
      <c r="O236" s="29"/>
      <c r="P236" s="30">
        <v>100</v>
      </c>
      <c r="Q236" s="29"/>
      <c r="R236" s="30">
        <v>100</v>
      </c>
      <c r="S236" s="29"/>
      <c r="T236" s="30">
        <v>100</v>
      </c>
      <c r="U236" s="29"/>
      <c r="V236" s="30">
        <v>100</v>
      </c>
      <c r="W236" s="5"/>
      <c r="X236" s="30">
        <v>100</v>
      </c>
      <c r="Y236" s="29"/>
    </row>
    <row r="237" spans="1:25" ht="285" x14ac:dyDescent="0.25">
      <c r="A237" s="4">
        <v>133</v>
      </c>
      <c r="B237" s="4"/>
      <c r="C237" s="4"/>
      <c r="D237" s="32" t="s">
        <v>272</v>
      </c>
      <c r="E237" s="32"/>
      <c r="F237" s="7" t="s">
        <v>271</v>
      </c>
      <c r="G237" s="7" t="s">
        <v>270</v>
      </c>
      <c r="H237" s="7" t="s">
        <v>269</v>
      </c>
      <c r="I237" s="7" t="s">
        <v>268</v>
      </c>
      <c r="J237" s="30">
        <v>100</v>
      </c>
      <c r="K237" s="31" t="s">
        <v>267</v>
      </c>
      <c r="L237" s="30">
        <v>100</v>
      </c>
      <c r="M237" s="29"/>
      <c r="N237" s="30">
        <v>100</v>
      </c>
      <c r="O237" s="29"/>
      <c r="P237" s="30">
        <v>100</v>
      </c>
      <c r="Q237" s="29"/>
      <c r="R237" s="30">
        <v>100</v>
      </c>
      <c r="S237" s="29"/>
      <c r="T237" s="30">
        <v>100</v>
      </c>
      <c r="U237" s="30"/>
      <c r="V237" s="30">
        <v>100</v>
      </c>
      <c r="W237" s="31" t="s">
        <v>267</v>
      </c>
      <c r="X237" s="30">
        <v>50</v>
      </c>
      <c r="Y237" s="30"/>
    </row>
    <row r="238" spans="1:25" ht="270" x14ac:dyDescent="0.25">
      <c r="A238" s="4">
        <v>134</v>
      </c>
      <c r="B238" s="4"/>
      <c r="C238" s="4"/>
      <c r="D238" s="32" t="s">
        <v>266</v>
      </c>
      <c r="E238" s="32"/>
      <c r="F238" s="7" t="s">
        <v>265</v>
      </c>
      <c r="G238" s="7" t="s">
        <v>228</v>
      </c>
      <c r="H238" s="7" t="s">
        <v>107</v>
      </c>
      <c r="I238" s="7" t="s">
        <v>264</v>
      </c>
      <c r="J238" s="30">
        <v>100</v>
      </c>
      <c r="K238" s="31" t="s">
        <v>263</v>
      </c>
      <c r="L238" s="30">
        <v>100</v>
      </c>
      <c r="M238" s="29"/>
      <c r="N238" s="30">
        <v>100</v>
      </c>
      <c r="O238" s="29"/>
      <c r="P238" s="30">
        <v>100</v>
      </c>
      <c r="Q238" s="29"/>
      <c r="R238" s="30">
        <v>100</v>
      </c>
      <c r="S238" s="29"/>
      <c r="T238" s="30">
        <v>100</v>
      </c>
      <c r="U238" s="30"/>
      <c r="V238" s="30">
        <v>100</v>
      </c>
      <c r="W238" s="31" t="s">
        <v>263</v>
      </c>
      <c r="X238" s="30">
        <v>50</v>
      </c>
      <c r="Y238" s="30"/>
    </row>
    <row r="239" spans="1:25" ht="285" x14ac:dyDescent="0.25">
      <c r="A239" s="4">
        <v>135</v>
      </c>
      <c r="B239" s="4"/>
      <c r="C239" s="4"/>
      <c r="D239" s="32" t="s">
        <v>262</v>
      </c>
      <c r="E239" s="32"/>
      <c r="F239" s="7" t="s">
        <v>261</v>
      </c>
      <c r="G239" s="7" t="s">
        <v>260</v>
      </c>
      <c r="H239" s="7" t="s">
        <v>259</v>
      </c>
      <c r="I239" s="7" t="s">
        <v>258</v>
      </c>
      <c r="J239" s="30">
        <v>100</v>
      </c>
      <c r="K239" s="31" t="s">
        <v>257</v>
      </c>
      <c r="L239" s="30">
        <v>100</v>
      </c>
      <c r="M239" s="29"/>
      <c r="N239" s="30">
        <v>100</v>
      </c>
      <c r="O239" s="29"/>
      <c r="P239" s="30">
        <v>100</v>
      </c>
      <c r="Q239" s="29"/>
      <c r="R239" s="30">
        <v>100</v>
      </c>
      <c r="S239" s="29"/>
      <c r="T239" s="30">
        <v>100</v>
      </c>
      <c r="U239" s="29"/>
      <c r="V239" s="30">
        <v>100</v>
      </c>
      <c r="W239" s="5"/>
      <c r="X239" s="30">
        <v>100</v>
      </c>
      <c r="Y239" s="29"/>
    </row>
    <row r="240" spans="1:25" s="39" customFormat="1" ht="120.75" x14ac:dyDescent="0.25">
      <c r="A240" s="47"/>
      <c r="B240" s="47"/>
      <c r="C240" s="48" t="s">
        <v>256</v>
      </c>
      <c r="D240" s="47"/>
      <c r="E240" s="46"/>
      <c r="F240" s="45" t="s">
        <v>255</v>
      </c>
      <c r="G240" s="44"/>
      <c r="H240" s="44"/>
      <c r="I240" s="44"/>
      <c r="J240" s="41">
        <f>AVERAGE(J241:J249)</f>
        <v>38.888888888888886</v>
      </c>
      <c r="K240" s="43"/>
      <c r="L240" s="41">
        <f>AVERAGE(L241:L249)</f>
        <v>38.888888888888886</v>
      </c>
      <c r="M240" s="42"/>
      <c r="N240" s="41">
        <f>AVERAGE(N241:N249)</f>
        <v>27.777777777777779</v>
      </c>
      <c r="O240" s="42"/>
      <c r="P240" s="41">
        <f>AVERAGE(P241:P249)</f>
        <v>33.333333333333336</v>
      </c>
      <c r="Q240" s="42"/>
      <c r="R240" s="41">
        <f>AVERAGE(R241:R249)</f>
        <v>33.333333333333336</v>
      </c>
      <c r="S240" s="42"/>
      <c r="T240" s="41">
        <f>AVERAGE(T241:T249)</f>
        <v>33.333333333333336</v>
      </c>
      <c r="U240" s="42"/>
      <c r="V240" s="41">
        <f>AVERAGE(V241:V249)</f>
        <v>33.333333333333336</v>
      </c>
      <c r="W240" s="40"/>
      <c r="X240" s="41">
        <f>AVERAGE(X241:X249)</f>
        <v>27.777777777777779</v>
      </c>
      <c r="Y240" s="40"/>
    </row>
    <row r="241" spans="1:25" ht="191.25" customHeight="1" x14ac:dyDescent="0.25">
      <c r="A241" s="4">
        <v>136</v>
      </c>
      <c r="B241" s="4"/>
      <c r="C241" s="4"/>
      <c r="D241" s="32" t="s">
        <v>254</v>
      </c>
      <c r="E241" s="32"/>
      <c r="F241" s="7" t="s">
        <v>253</v>
      </c>
      <c r="G241" s="7" t="s">
        <v>252</v>
      </c>
      <c r="H241" s="7" t="s">
        <v>251</v>
      </c>
      <c r="I241" s="7" t="s">
        <v>250</v>
      </c>
      <c r="J241" s="30">
        <v>100</v>
      </c>
      <c r="K241" s="31" t="s">
        <v>249</v>
      </c>
      <c r="L241" s="30">
        <v>100</v>
      </c>
      <c r="M241" s="29"/>
      <c r="N241" s="30">
        <v>100</v>
      </c>
      <c r="O241" s="29"/>
      <c r="P241" s="30">
        <v>100</v>
      </c>
      <c r="Q241" s="29"/>
      <c r="R241" s="30">
        <v>100</v>
      </c>
      <c r="S241" s="29"/>
      <c r="T241" s="30">
        <v>100</v>
      </c>
      <c r="U241" s="29"/>
      <c r="V241" s="30">
        <v>100</v>
      </c>
      <c r="W241" s="5"/>
      <c r="X241" s="30">
        <v>100</v>
      </c>
      <c r="Y241" s="29"/>
    </row>
    <row r="242" spans="1:25" s="35" customFormat="1" ht="120" x14ac:dyDescent="0.25">
      <c r="A242" s="4">
        <v>137</v>
      </c>
      <c r="B242" s="34"/>
      <c r="C242" s="34"/>
      <c r="D242" s="38" t="s">
        <v>248</v>
      </c>
      <c r="E242" s="38"/>
      <c r="F242" s="37" t="s">
        <v>247</v>
      </c>
      <c r="G242" s="37" t="s">
        <v>242</v>
      </c>
      <c r="H242" s="37" t="s">
        <v>246</v>
      </c>
      <c r="I242" s="37" t="s">
        <v>8</v>
      </c>
      <c r="J242" s="30">
        <v>100</v>
      </c>
      <c r="K242" s="31" t="s">
        <v>245</v>
      </c>
      <c r="L242" s="30">
        <v>100</v>
      </c>
      <c r="M242" s="29"/>
      <c r="N242" s="30">
        <v>100</v>
      </c>
      <c r="O242" s="29"/>
      <c r="P242" s="30">
        <v>100</v>
      </c>
      <c r="Q242" s="29"/>
      <c r="R242" s="30">
        <v>100</v>
      </c>
      <c r="S242" s="29"/>
      <c r="T242" s="30">
        <v>100</v>
      </c>
      <c r="U242" s="36"/>
      <c r="V242" s="30">
        <v>100</v>
      </c>
      <c r="W242" s="31" t="s">
        <v>245</v>
      </c>
      <c r="X242" s="30">
        <v>50</v>
      </c>
      <c r="Y242" s="36"/>
    </row>
    <row r="243" spans="1:25" ht="75" x14ac:dyDescent="0.25">
      <c r="A243" s="34">
        <v>138</v>
      </c>
      <c r="B243" s="4"/>
      <c r="C243" s="4"/>
      <c r="D243" s="32" t="s">
        <v>244</v>
      </c>
      <c r="E243" s="32"/>
      <c r="F243" s="7" t="s">
        <v>243</v>
      </c>
      <c r="G243" s="7" t="s">
        <v>242</v>
      </c>
      <c r="H243" s="7" t="s">
        <v>72</v>
      </c>
      <c r="I243" s="7" t="s">
        <v>217</v>
      </c>
      <c r="J243" s="30">
        <v>0</v>
      </c>
      <c r="K243" s="31" t="s">
        <v>241</v>
      </c>
      <c r="L243" s="30">
        <v>0</v>
      </c>
      <c r="M243" s="33"/>
      <c r="N243" s="30">
        <v>0</v>
      </c>
      <c r="O243" s="33"/>
      <c r="P243" s="30">
        <v>0</v>
      </c>
      <c r="Q243" s="33"/>
      <c r="R243" s="30">
        <v>0</v>
      </c>
      <c r="S243" s="33"/>
      <c r="T243" s="30">
        <v>0</v>
      </c>
      <c r="U243" s="33"/>
      <c r="V243" s="30">
        <v>0</v>
      </c>
      <c r="W243" s="5"/>
      <c r="X243" s="30">
        <v>0</v>
      </c>
      <c r="Y243" s="33"/>
    </row>
    <row r="244" spans="1:25" ht="90" x14ac:dyDescent="0.25">
      <c r="A244" s="4">
        <v>139</v>
      </c>
      <c r="B244" s="4"/>
      <c r="C244" s="4"/>
      <c r="D244" s="32" t="s">
        <v>240</v>
      </c>
      <c r="E244" s="32"/>
      <c r="F244" s="7" t="s">
        <v>239</v>
      </c>
      <c r="G244" s="7" t="s">
        <v>233</v>
      </c>
      <c r="H244" s="7" t="s">
        <v>238</v>
      </c>
      <c r="I244" s="7" t="s">
        <v>237</v>
      </c>
      <c r="J244" s="30">
        <v>50</v>
      </c>
      <c r="K244" s="31" t="s">
        <v>236</v>
      </c>
      <c r="L244" s="30">
        <v>50</v>
      </c>
      <c r="M244" s="33"/>
      <c r="N244" s="30">
        <v>50</v>
      </c>
      <c r="O244" s="33"/>
      <c r="P244" s="30">
        <v>50</v>
      </c>
      <c r="Q244" s="33"/>
      <c r="R244" s="30">
        <v>50</v>
      </c>
      <c r="S244" s="33"/>
      <c r="T244" s="30">
        <v>50</v>
      </c>
      <c r="U244" s="33"/>
      <c r="V244" s="30">
        <v>50</v>
      </c>
      <c r="W244" s="5"/>
      <c r="X244" s="30">
        <v>50</v>
      </c>
      <c r="Y244" s="33"/>
    </row>
    <row r="245" spans="1:25" ht="51.75" x14ac:dyDescent="0.25">
      <c r="A245" s="4">
        <v>140</v>
      </c>
      <c r="B245" s="4"/>
      <c r="C245" s="4"/>
      <c r="D245" s="32" t="s">
        <v>235</v>
      </c>
      <c r="E245" s="32"/>
      <c r="F245" s="7" t="s">
        <v>234</v>
      </c>
      <c r="G245" s="7" t="s">
        <v>233</v>
      </c>
      <c r="H245" s="7" t="s">
        <v>232</v>
      </c>
      <c r="I245" s="7" t="s">
        <v>8</v>
      </c>
      <c r="J245" s="30">
        <v>0</v>
      </c>
      <c r="K245" s="31" t="s">
        <v>231</v>
      </c>
      <c r="L245" s="30">
        <v>0</v>
      </c>
      <c r="M245" s="33"/>
      <c r="N245" s="30">
        <v>0</v>
      </c>
      <c r="O245" s="33"/>
      <c r="P245" s="30">
        <v>0</v>
      </c>
      <c r="Q245" s="33"/>
      <c r="R245" s="30">
        <v>0</v>
      </c>
      <c r="S245" s="33"/>
      <c r="T245" s="30">
        <v>0</v>
      </c>
      <c r="U245" s="33"/>
      <c r="V245" s="30">
        <v>0</v>
      </c>
      <c r="W245" s="5"/>
      <c r="X245" s="30">
        <v>0</v>
      </c>
      <c r="Y245" s="33"/>
    </row>
    <row r="246" spans="1:25" ht="195" x14ac:dyDescent="0.25">
      <c r="A246" s="4">
        <v>141</v>
      </c>
      <c r="B246" s="4"/>
      <c r="C246" s="4"/>
      <c r="D246" s="32" t="s">
        <v>230</v>
      </c>
      <c r="E246" s="32"/>
      <c r="F246" s="7" t="s">
        <v>229</v>
      </c>
      <c r="G246" s="7" t="s">
        <v>228</v>
      </c>
      <c r="H246" s="7" t="s">
        <v>227</v>
      </c>
      <c r="I246" s="7" t="s">
        <v>8</v>
      </c>
      <c r="J246" s="30">
        <v>0</v>
      </c>
      <c r="K246" s="31" t="s">
        <v>226</v>
      </c>
      <c r="L246" s="30">
        <v>0</v>
      </c>
      <c r="M246" s="33"/>
      <c r="N246" s="30">
        <v>0</v>
      </c>
      <c r="O246" s="33"/>
      <c r="P246" s="30">
        <v>0</v>
      </c>
      <c r="Q246" s="33"/>
      <c r="R246" s="30">
        <v>0</v>
      </c>
      <c r="S246" s="33"/>
      <c r="T246" s="30">
        <v>0</v>
      </c>
      <c r="U246" s="33"/>
      <c r="V246" s="30">
        <v>0</v>
      </c>
      <c r="W246" s="5"/>
      <c r="X246" s="30">
        <v>0</v>
      </c>
      <c r="Y246" s="33"/>
    </row>
    <row r="247" spans="1:25" ht="409.5" x14ac:dyDescent="0.25">
      <c r="A247" s="4">
        <v>142</v>
      </c>
      <c r="B247" s="4"/>
      <c r="C247" s="4"/>
      <c r="D247" s="32" t="s">
        <v>225</v>
      </c>
      <c r="E247" s="32"/>
      <c r="F247" s="7" t="s">
        <v>224</v>
      </c>
      <c r="G247" s="7" t="s">
        <v>213</v>
      </c>
      <c r="H247" s="7" t="s">
        <v>72</v>
      </c>
      <c r="I247" s="7" t="s">
        <v>217</v>
      </c>
      <c r="J247" s="30">
        <v>0</v>
      </c>
      <c r="K247" s="31" t="s">
        <v>223</v>
      </c>
      <c r="L247" s="30">
        <v>0</v>
      </c>
      <c r="M247" s="29" t="s">
        <v>222</v>
      </c>
      <c r="N247" s="30">
        <v>0</v>
      </c>
      <c r="O247" s="29" t="s">
        <v>221</v>
      </c>
      <c r="P247" s="30">
        <v>50</v>
      </c>
      <c r="Q247" s="29" t="s">
        <v>220</v>
      </c>
      <c r="R247" s="30">
        <v>50</v>
      </c>
      <c r="S247" s="29"/>
      <c r="T247" s="30">
        <v>50</v>
      </c>
      <c r="U247" s="29"/>
      <c r="V247" s="30">
        <v>50</v>
      </c>
      <c r="W247" s="5"/>
      <c r="X247" s="30">
        <v>50</v>
      </c>
      <c r="Y247" s="29"/>
    </row>
    <row r="248" spans="1:25" ht="210" x14ac:dyDescent="0.25">
      <c r="A248" s="4">
        <v>143</v>
      </c>
      <c r="B248" s="4"/>
      <c r="C248" s="4"/>
      <c r="D248" s="32" t="s">
        <v>219</v>
      </c>
      <c r="E248" s="32"/>
      <c r="F248" s="7" t="s">
        <v>218</v>
      </c>
      <c r="G248" s="7" t="s">
        <v>213</v>
      </c>
      <c r="H248" s="7" t="s">
        <v>72</v>
      </c>
      <c r="I248" s="7" t="s">
        <v>217</v>
      </c>
      <c r="J248" s="30">
        <v>0</v>
      </c>
      <c r="K248" s="31" t="s">
        <v>216</v>
      </c>
      <c r="L248" s="30">
        <v>0</v>
      </c>
      <c r="M248" s="29"/>
      <c r="N248" s="30">
        <v>0</v>
      </c>
      <c r="O248" s="29"/>
      <c r="P248" s="30">
        <v>0</v>
      </c>
      <c r="Q248" s="29"/>
      <c r="R248" s="30">
        <v>0</v>
      </c>
      <c r="S248" s="29"/>
      <c r="T248" s="30">
        <v>0</v>
      </c>
      <c r="U248" s="29"/>
      <c r="V248" s="30">
        <v>0</v>
      </c>
      <c r="W248" s="5"/>
      <c r="X248" s="30">
        <v>0</v>
      </c>
      <c r="Y248" s="29"/>
    </row>
    <row r="249" spans="1:25" ht="409.5" x14ac:dyDescent="0.25">
      <c r="A249" s="4">
        <v>144</v>
      </c>
      <c r="B249" s="4"/>
      <c r="C249" s="4"/>
      <c r="D249" s="32" t="s">
        <v>215</v>
      </c>
      <c r="E249" s="32"/>
      <c r="F249" s="7" t="s">
        <v>214</v>
      </c>
      <c r="G249" s="7" t="s">
        <v>213</v>
      </c>
      <c r="H249" s="7" t="s">
        <v>212</v>
      </c>
      <c r="I249" s="7" t="s">
        <v>45</v>
      </c>
      <c r="J249" s="30">
        <v>100</v>
      </c>
      <c r="K249" s="25" t="s">
        <v>211</v>
      </c>
      <c r="L249" s="30">
        <v>100</v>
      </c>
      <c r="M249" s="25" t="s">
        <v>211</v>
      </c>
      <c r="N249" s="30">
        <v>0</v>
      </c>
      <c r="O249" s="29"/>
      <c r="P249" s="30">
        <v>0</v>
      </c>
      <c r="Q249" s="29"/>
      <c r="R249" s="30">
        <v>0</v>
      </c>
      <c r="S249" s="31" t="s">
        <v>210</v>
      </c>
      <c r="T249" s="30">
        <v>0</v>
      </c>
      <c r="U249" s="29"/>
      <c r="V249" s="30">
        <v>0</v>
      </c>
      <c r="W249" s="5"/>
      <c r="X249" s="30">
        <v>0</v>
      </c>
      <c r="Y249" s="29"/>
    </row>
    <row r="250" spans="1:25" s="17" customFormat="1" ht="30" x14ac:dyDescent="0.25">
      <c r="A250" s="20"/>
      <c r="B250" s="21" t="s">
        <v>209</v>
      </c>
      <c r="C250" s="20"/>
      <c r="D250" s="20"/>
      <c r="E250" s="20"/>
      <c r="F250" s="20" t="s">
        <v>208</v>
      </c>
      <c r="G250" s="20"/>
      <c r="H250" s="20"/>
      <c r="I250" s="20"/>
      <c r="J250" s="19">
        <f>AVERAGE(J251,J267,J283,J294)</f>
        <v>30.625000000000004</v>
      </c>
      <c r="K250" s="18"/>
      <c r="L250" s="19" t="e">
        <f>AVERAGE(L251,L270,L276,L288)</f>
        <v>#DIV/0!</v>
      </c>
      <c r="M250" s="18"/>
      <c r="N250" s="19" t="e">
        <f>AVERAGE(N251,N270,N276,N288)</f>
        <v>#DIV/0!</v>
      </c>
      <c r="O250" s="18"/>
      <c r="P250" s="19" t="e">
        <f>AVERAGE(P251,P270,P276,P288)</f>
        <v>#DIV/0!</v>
      </c>
      <c r="Q250" s="18"/>
      <c r="R250" s="19" t="e">
        <f>AVERAGE(R251,R270,R276,R288)</f>
        <v>#DIV/0!</v>
      </c>
      <c r="S250" s="18"/>
      <c r="T250" s="19" t="e">
        <f>AVERAGE(T251,T270,T276,T288)</f>
        <v>#DIV/0!</v>
      </c>
      <c r="U250" s="18"/>
      <c r="V250" s="19" t="e">
        <f>AVERAGE(V251,V270,V276,V288)</f>
        <v>#DIV/0!</v>
      </c>
      <c r="W250" s="18"/>
      <c r="X250" s="19" t="e">
        <f>AVERAGE(X251,X270,X276,X288)</f>
        <v>#DIV/0!</v>
      </c>
      <c r="Y250" s="18"/>
    </row>
    <row r="251" spans="1:25" s="17" customFormat="1" ht="34.5" x14ac:dyDescent="0.25">
      <c r="A251" s="20"/>
      <c r="B251" s="20"/>
      <c r="C251" s="21" t="s">
        <v>207</v>
      </c>
      <c r="D251" s="20"/>
      <c r="E251" s="20"/>
      <c r="F251" s="20" t="s">
        <v>206</v>
      </c>
      <c r="G251" s="20"/>
      <c r="H251" s="20"/>
      <c r="I251" s="20"/>
      <c r="J251" s="19">
        <f>AVERAGE(J252,J256,J260,J264:J266)</f>
        <v>50</v>
      </c>
      <c r="K251" s="18"/>
      <c r="L251" s="19" t="e">
        <f>AVERAGE(L256:L266)</f>
        <v>#DIV/0!</v>
      </c>
      <c r="M251" s="18"/>
      <c r="N251" s="19" t="e">
        <f>AVERAGE(N256:N266)</f>
        <v>#DIV/0!</v>
      </c>
      <c r="O251" s="18"/>
      <c r="P251" s="19" t="e">
        <f>AVERAGE(P256:P266)</f>
        <v>#DIV/0!</v>
      </c>
      <c r="Q251" s="18"/>
      <c r="R251" s="19" t="e">
        <f>AVERAGE(R256:R266)</f>
        <v>#DIV/0!</v>
      </c>
      <c r="S251" s="18"/>
      <c r="T251" s="19" t="e">
        <f>AVERAGE(T256:T266)</f>
        <v>#DIV/0!</v>
      </c>
      <c r="U251" s="18"/>
      <c r="V251" s="19" t="e">
        <f>AVERAGE(V256:V266)</f>
        <v>#DIV/0!</v>
      </c>
      <c r="W251" s="18"/>
      <c r="X251" s="19" t="e">
        <f>AVERAGE(X256:X266)</f>
        <v>#DIV/0!</v>
      </c>
      <c r="Y251" s="18"/>
    </row>
    <row r="252" spans="1:25" s="10" customFormat="1" ht="80.25" customHeight="1" x14ac:dyDescent="0.25">
      <c r="A252" s="16">
        <v>145</v>
      </c>
      <c r="B252" s="16"/>
      <c r="C252" s="15"/>
      <c r="D252" s="15" t="s">
        <v>205</v>
      </c>
      <c r="E252" s="24"/>
      <c r="F252" s="22" t="s">
        <v>204</v>
      </c>
      <c r="G252" s="13"/>
      <c r="H252" s="13"/>
      <c r="I252" s="13"/>
      <c r="J252" s="12">
        <f>AVERAGE(J253:J255)</f>
        <v>50</v>
      </c>
      <c r="K252" s="11"/>
      <c r="L252" s="12" t="e">
        <f>AVERAGE(L253:L256)</f>
        <v>#DIV/0!</v>
      </c>
      <c r="M252" s="11"/>
      <c r="N252" s="12" t="e">
        <f>AVERAGE(N253:N256)</f>
        <v>#DIV/0!</v>
      </c>
      <c r="O252" s="11"/>
      <c r="P252" s="12" t="e">
        <f>AVERAGE(P253:P256)</f>
        <v>#DIV/0!</v>
      </c>
      <c r="Q252" s="11"/>
      <c r="R252" s="12" t="e">
        <f>AVERAGE(R253:R256)</f>
        <v>#DIV/0!</v>
      </c>
      <c r="S252" s="11"/>
      <c r="T252" s="12" t="e">
        <f>AVERAGE(T253:T256)</f>
        <v>#DIV/0!</v>
      </c>
      <c r="U252" s="11"/>
      <c r="V252" s="12" t="e">
        <f>AVERAGE(V253:V256)</f>
        <v>#DIV/0!</v>
      </c>
      <c r="W252" s="11"/>
      <c r="X252" s="12" t="e">
        <f>AVERAGE(X253:X256)</f>
        <v>#DIV/0!</v>
      </c>
      <c r="Y252" s="11"/>
    </row>
    <row r="253" spans="1:25" s="2" customFormat="1" ht="312" customHeight="1" x14ac:dyDescent="0.25">
      <c r="A253" s="4" t="s">
        <v>203</v>
      </c>
      <c r="B253" s="4"/>
      <c r="C253" s="4"/>
      <c r="D253" s="4"/>
      <c r="E253" s="8" t="s">
        <v>202</v>
      </c>
      <c r="F253" s="7" t="s">
        <v>201</v>
      </c>
      <c r="G253" s="7" t="s">
        <v>176</v>
      </c>
      <c r="H253" s="7" t="s">
        <v>175</v>
      </c>
      <c r="I253" s="7" t="s">
        <v>174</v>
      </c>
      <c r="J253" s="26">
        <v>50</v>
      </c>
      <c r="K253" s="25" t="s">
        <v>200</v>
      </c>
      <c r="L253" s="25"/>
      <c r="M253" s="25"/>
      <c r="N253" s="25"/>
      <c r="O253" s="25"/>
      <c r="P253" s="25"/>
      <c r="Q253" s="25"/>
      <c r="R253" s="25"/>
      <c r="S253" s="25"/>
      <c r="T253" s="25"/>
      <c r="U253" s="25"/>
      <c r="V253" s="25"/>
      <c r="W253" s="25"/>
      <c r="X253" s="25"/>
      <c r="Y253" s="25"/>
    </row>
    <row r="254" spans="1:25" s="2" customFormat="1" ht="60" x14ac:dyDescent="0.25">
      <c r="A254" s="4" t="s">
        <v>199</v>
      </c>
      <c r="B254" s="4"/>
      <c r="C254" s="4"/>
      <c r="D254" s="4"/>
      <c r="E254" s="8" t="s">
        <v>198</v>
      </c>
      <c r="F254" s="27" t="s">
        <v>197</v>
      </c>
      <c r="G254" s="7" t="s">
        <v>169</v>
      </c>
      <c r="H254" s="7" t="s">
        <v>168</v>
      </c>
      <c r="I254" s="7" t="s">
        <v>167</v>
      </c>
      <c r="J254" s="26">
        <v>100</v>
      </c>
      <c r="K254" s="25" t="s">
        <v>196</v>
      </c>
      <c r="L254" s="25"/>
      <c r="M254" s="25"/>
      <c r="N254" s="25"/>
      <c r="O254" s="25"/>
      <c r="P254" s="25"/>
      <c r="Q254" s="25"/>
      <c r="R254" s="25"/>
      <c r="S254" s="25"/>
      <c r="T254" s="25"/>
      <c r="U254" s="25"/>
      <c r="V254" s="25"/>
      <c r="W254" s="25"/>
      <c r="X254" s="25"/>
      <c r="Y254" s="25"/>
    </row>
    <row r="255" spans="1:25" s="2" customFormat="1" ht="240" x14ac:dyDescent="0.25">
      <c r="A255" s="4" t="s">
        <v>195</v>
      </c>
      <c r="B255" s="4"/>
      <c r="C255" s="28"/>
      <c r="D255" s="28"/>
      <c r="E255" s="8" t="s">
        <v>194</v>
      </c>
      <c r="F255" s="7" t="s">
        <v>164</v>
      </c>
      <c r="G255" s="7" t="s">
        <v>163</v>
      </c>
      <c r="H255" s="7" t="s">
        <v>162</v>
      </c>
      <c r="I255" s="7" t="s">
        <v>161</v>
      </c>
      <c r="J255" s="5">
        <v>0</v>
      </c>
      <c r="K255" s="6" t="s">
        <v>160</v>
      </c>
      <c r="L255" s="5"/>
      <c r="M255" s="5"/>
      <c r="N255" s="5"/>
      <c r="O255" s="5"/>
      <c r="P255" s="5"/>
      <c r="Q255" s="5"/>
      <c r="R255" s="5"/>
      <c r="S255" s="5"/>
      <c r="T255" s="5"/>
      <c r="U255" s="5"/>
      <c r="V255" s="5"/>
      <c r="W255" s="5"/>
      <c r="X255" s="5"/>
      <c r="Y255" s="5"/>
    </row>
    <row r="256" spans="1:25" s="10" customFormat="1" ht="80.25" customHeight="1" x14ac:dyDescent="0.25">
      <c r="A256" s="16">
        <v>146</v>
      </c>
      <c r="B256" s="16"/>
      <c r="C256" s="15"/>
      <c r="D256" s="15" t="s">
        <v>193</v>
      </c>
      <c r="E256" s="24"/>
      <c r="F256" s="22" t="s">
        <v>192</v>
      </c>
      <c r="G256" s="13"/>
      <c r="H256" s="13"/>
      <c r="I256" s="13"/>
      <c r="J256" s="12">
        <f>AVERAGE(J257:J259)</f>
        <v>33.333333333333336</v>
      </c>
      <c r="K256" s="11"/>
      <c r="L256" s="12" t="e">
        <f>AVERAGE(L257:L263)</f>
        <v>#DIV/0!</v>
      </c>
      <c r="M256" s="11"/>
      <c r="N256" s="12" t="e">
        <f>AVERAGE(N257:N263)</f>
        <v>#DIV/0!</v>
      </c>
      <c r="O256" s="11"/>
      <c r="P256" s="12" t="e">
        <f>AVERAGE(P257:P263)</f>
        <v>#DIV/0!</v>
      </c>
      <c r="Q256" s="11"/>
      <c r="R256" s="12" t="e">
        <f>AVERAGE(R257:R263)</f>
        <v>#DIV/0!</v>
      </c>
      <c r="S256" s="11"/>
      <c r="T256" s="12" t="e">
        <f>AVERAGE(T257:T263)</f>
        <v>#DIV/0!</v>
      </c>
      <c r="U256" s="11"/>
      <c r="V256" s="12" t="e">
        <f>AVERAGE(V257:V263)</f>
        <v>#DIV/0!</v>
      </c>
      <c r="W256" s="11"/>
      <c r="X256" s="12" t="e">
        <f>AVERAGE(X257:X263)</f>
        <v>#DIV/0!</v>
      </c>
      <c r="Y256" s="11"/>
    </row>
    <row r="257" spans="1:25" s="2" customFormat="1" ht="312" customHeight="1" x14ac:dyDescent="0.25">
      <c r="A257" s="4" t="s">
        <v>191</v>
      </c>
      <c r="B257" s="4"/>
      <c r="C257" s="4"/>
      <c r="D257" s="4"/>
      <c r="E257" s="8" t="s">
        <v>190</v>
      </c>
      <c r="F257" s="7" t="s">
        <v>189</v>
      </c>
      <c r="G257" s="7" t="s">
        <v>176</v>
      </c>
      <c r="H257" s="7" t="s">
        <v>175</v>
      </c>
      <c r="I257" s="7" t="s">
        <v>174</v>
      </c>
      <c r="J257" s="26">
        <v>50</v>
      </c>
      <c r="K257" s="25" t="s">
        <v>188</v>
      </c>
      <c r="L257" s="25"/>
      <c r="M257" s="25"/>
      <c r="N257" s="25"/>
      <c r="O257" s="25"/>
      <c r="P257" s="25"/>
      <c r="Q257" s="25"/>
      <c r="R257" s="25"/>
      <c r="S257" s="25"/>
      <c r="T257" s="25"/>
      <c r="U257" s="25"/>
      <c r="V257" s="25"/>
      <c r="W257" s="25"/>
      <c r="X257" s="25"/>
      <c r="Y257" s="25"/>
    </row>
    <row r="258" spans="1:25" s="2" customFormat="1" ht="135" x14ac:dyDescent="0.25">
      <c r="A258" s="4" t="s">
        <v>187</v>
      </c>
      <c r="B258" s="4"/>
      <c r="C258" s="4"/>
      <c r="D258" s="4"/>
      <c r="E258" s="8" t="s">
        <v>186</v>
      </c>
      <c r="F258" s="27" t="s">
        <v>185</v>
      </c>
      <c r="G258" s="7" t="s">
        <v>169</v>
      </c>
      <c r="H258" s="7" t="s">
        <v>168</v>
      </c>
      <c r="I258" s="7" t="s">
        <v>167</v>
      </c>
      <c r="J258" s="26">
        <v>50</v>
      </c>
      <c r="K258" s="25" t="s">
        <v>184</v>
      </c>
      <c r="L258" s="25"/>
      <c r="M258" s="25"/>
      <c r="N258" s="25"/>
      <c r="O258" s="25"/>
      <c r="P258" s="25"/>
      <c r="Q258" s="25"/>
      <c r="R258" s="25"/>
      <c r="S258" s="25"/>
      <c r="T258" s="25"/>
      <c r="U258" s="25"/>
      <c r="V258" s="25"/>
      <c r="W258" s="25"/>
      <c r="X258" s="25"/>
      <c r="Y258" s="25"/>
    </row>
    <row r="259" spans="1:25" s="2" customFormat="1" ht="240" x14ac:dyDescent="0.25">
      <c r="A259" s="4" t="s">
        <v>183</v>
      </c>
      <c r="B259" s="4"/>
      <c r="C259" s="28"/>
      <c r="D259" s="28"/>
      <c r="E259" s="8" t="s">
        <v>182</v>
      </c>
      <c r="F259" s="7" t="s">
        <v>164</v>
      </c>
      <c r="G259" s="7" t="s">
        <v>163</v>
      </c>
      <c r="H259" s="7" t="s">
        <v>162</v>
      </c>
      <c r="I259" s="7" t="s">
        <v>161</v>
      </c>
      <c r="J259" s="5">
        <v>0</v>
      </c>
      <c r="K259" s="6" t="s">
        <v>160</v>
      </c>
      <c r="L259" s="5"/>
      <c r="M259" s="5"/>
      <c r="N259" s="5"/>
      <c r="O259" s="5"/>
      <c r="P259" s="5"/>
      <c r="Q259" s="5"/>
      <c r="R259" s="5"/>
      <c r="S259" s="5"/>
      <c r="T259" s="5"/>
      <c r="U259" s="5"/>
      <c r="V259" s="5"/>
      <c r="W259" s="5"/>
      <c r="X259" s="5"/>
      <c r="Y259" s="5"/>
    </row>
    <row r="260" spans="1:25" s="10" customFormat="1" ht="80.25" customHeight="1" x14ac:dyDescent="0.25">
      <c r="A260" s="16">
        <v>147</v>
      </c>
      <c r="B260" s="16"/>
      <c r="C260" s="15"/>
      <c r="D260" s="15" t="s">
        <v>181</v>
      </c>
      <c r="E260" s="24"/>
      <c r="F260" s="22" t="s">
        <v>180</v>
      </c>
      <c r="G260" s="13"/>
      <c r="H260" s="13"/>
      <c r="I260" s="13"/>
      <c r="J260" s="12">
        <f>AVERAGE(J261:J263)</f>
        <v>16.666666666666668</v>
      </c>
      <c r="K260" s="11"/>
      <c r="L260" s="12" t="e">
        <f>AVERAGE(L261:L270)</f>
        <v>#DIV/0!</v>
      </c>
      <c r="M260" s="11"/>
      <c r="N260" s="12" t="e">
        <f>AVERAGE(N261:N270)</f>
        <v>#DIV/0!</v>
      </c>
      <c r="O260" s="11"/>
      <c r="P260" s="12" t="e">
        <f>AVERAGE(P261:P270)</f>
        <v>#DIV/0!</v>
      </c>
      <c r="Q260" s="11"/>
      <c r="R260" s="12" t="e">
        <f>AVERAGE(R261:R270)</f>
        <v>#DIV/0!</v>
      </c>
      <c r="S260" s="11"/>
      <c r="T260" s="12" t="e">
        <f>AVERAGE(T261:T270)</f>
        <v>#DIV/0!</v>
      </c>
      <c r="U260" s="11"/>
      <c r="V260" s="12" t="e">
        <f>AVERAGE(V261:V270)</f>
        <v>#DIV/0!</v>
      </c>
      <c r="W260" s="11"/>
      <c r="X260" s="12" t="e">
        <f>AVERAGE(X261:X270)</f>
        <v>#DIV/0!</v>
      </c>
      <c r="Y260" s="11"/>
    </row>
    <row r="261" spans="1:25" s="2" customFormat="1" ht="312" customHeight="1" x14ac:dyDescent="0.25">
      <c r="A261" s="4" t="s">
        <v>179</v>
      </c>
      <c r="B261" s="4"/>
      <c r="C261" s="4"/>
      <c r="D261" s="4"/>
      <c r="E261" s="8" t="s">
        <v>178</v>
      </c>
      <c r="F261" s="7" t="s">
        <v>177</v>
      </c>
      <c r="G261" s="7" t="s">
        <v>176</v>
      </c>
      <c r="H261" s="7" t="s">
        <v>175</v>
      </c>
      <c r="I261" s="7" t="s">
        <v>174</v>
      </c>
      <c r="J261" s="26">
        <v>50</v>
      </c>
      <c r="K261" s="25" t="s">
        <v>173</v>
      </c>
      <c r="L261" s="25"/>
      <c r="M261" s="25"/>
      <c r="N261" s="25"/>
      <c r="O261" s="25"/>
      <c r="P261" s="25"/>
      <c r="Q261" s="25"/>
      <c r="R261" s="25"/>
      <c r="S261" s="25"/>
      <c r="T261" s="25"/>
      <c r="U261" s="25"/>
      <c r="V261" s="25"/>
      <c r="W261" s="25"/>
      <c r="X261" s="25"/>
      <c r="Y261" s="25"/>
    </row>
    <row r="262" spans="1:25" s="2" customFormat="1" ht="72" x14ac:dyDescent="0.25">
      <c r="A262" s="4" t="s">
        <v>172</v>
      </c>
      <c r="B262" s="4"/>
      <c r="C262" s="4"/>
      <c r="D262" s="4"/>
      <c r="E262" s="8" t="s">
        <v>171</v>
      </c>
      <c r="F262" s="27" t="s">
        <v>170</v>
      </c>
      <c r="G262" s="7" t="s">
        <v>169</v>
      </c>
      <c r="H262" s="7" t="s">
        <v>168</v>
      </c>
      <c r="I262" s="7" t="s">
        <v>167</v>
      </c>
      <c r="J262" s="26">
        <v>0</v>
      </c>
      <c r="K262" s="25"/>
      <c r="L262" s="25"/>
      <c r="M262" s="25"/>
      <c r="N262" s="25"/>
      <c r="O262" s="25"/>
      <c r="P262" s="25"/>
      <c r="Q262" s="25"/>
      <c r="R262" s="25"/>
      <c r="S262" s="25"/>
      <c r="T262" s="25"/>
      <c r="U262" s="25"/>
      <c r="V262" s="25"/>
      <c r="W262" s="25"/>
      <c r="X262" s="25"/>
      <c r="Y262" s="25"/>
    </row>
    <row r="263" spans="1:25" s="2" customFormat="1" ht="240" x14ac:dyDescent="0.25">
      <c r="A263" s="4" t="s">
        <v>166</v>
      </c>
      <c r="B263" s="4"/>
      <c r="C263" s="4"/>
      <c r="D263" s="4"/>
      <c r="E263" s="8" t="s">
        <v>165</v>
      </c>
      <c r="F263" s="7" t="s">
        <v>164</v>
      </c>
      <c r="G263" s="7" t="s">
        <v>163</v>
      </c>
      <c r="H263" s="7" t="s">
        <v>162</v>
      </c>
      <c r="I263" s="7" t="s">
        <v>161</v>
      </c>
      <c r="J263" s="5">
        <v>0</v>
      </c>
      <c r="K263" s="6" t="s">
        <v>160</v>
      </c>
      <c r="L263" s="5"/>
      <c r="M263" s="5"/>
      <c r="N263" s="5"/>
      <c r="O263" s="5"/>
      <c r="P263" s="5"/>
      <c r="Q263" s="5"/>
      <c r="R263" s="5"/>
      <c r="S263" s="5"/>
      <c r="T263" s="5"/>
      <c r="U263" s="5"/>
      <c r="V263" s="5"/>
      <c r="W263" s="5"/>
      <c r="X263" s="5"/>
      <c r="Y263" s="5"/>
    </row>
    <row r="264" spans="1:25" s="2" customFormat="1" ht="300" x14ac:dyDescent="0.25">
      <c r="A264" s="4">
        <v>148</v>
      </c>
      <c r="B264" s="4"/>
      <c r="C264" s="4"/>
      <c r="D264" s="8" t="s">
        <v>159</v>
      </c>
      <c r="E264" s="8"/>
      <c r="F264" s="7" t="s">
        <v>155</v>
      </c>
      <c r="G264" s="7" t="s">
        <v>154</v>
      </c>
      <c r="H264" s="7" t="s">
        <v>153</v>
      </c>
      <c r="I264" s="7" t="s">
        <v>59</v>
      </c>
      <c r="J264" s="5">
        <v>100</v>
      </c>
      <c r="K264" s="6" t="s">
        <v>158</v>
      </c>
      <c r="L264" s="5"/>
      <c r="M264" s="5"/>
      <c r="N264" s="5"/>
      <c r="O264" s="5"/>
      <c r="P264" s="5"/>
      <c r="Q264" s="5"/>
      <c r="R264" s="5"/>
      <c r="S264" s="5"/>
      <c r="T264" s="5"/>
      <c r="U264" s="5"/>
      <c r="V264" s="5"/>
      <c r="W264" s="5"/>
      <c r="X264" s="5"/>
      <c r="Y264" s="5"/>
    </row>
    <row r="265" spans="1:25" s="2" customFormat="1" ht="300" x14ac:dyDescent="0.25">
      <c r="A265" s="4">
        <v>149</v>
      </c>
      <c r="B265" s="4"/>
      <c r="C265" s="4"/>
      <c r="D265" s="8" t="s">
        <v>157</v>
      </c>
      <c r="E265" s="8"/>
      <c r="F265" s="7" t="s">
        <v>155</v>
      </c>
      <c r="G265" s="7" t="s">
        <v>154</v>
      </c>
      <c r="H265" s="7" t="s">
        <v>153</v>
      </c>
      <c r="I265" s="7" t="s">
        <v>59</v>
      </c>
      <c r="J265" s="5">
        <v>100</v>
      </c>
      <c r="K265" s="6"/>
      <c r="L265" s="5"/>
      <c r="M265" s="5"/>
      <c r="N265" s="5"/>
      <c r="O265" s="5"/>
      <c r="P265" s="5"/>
      <c r="Q265" s="5"/>
      <c r="R265" s="5"/>
      <c r="S265" s="5"/>
      <c r="T265" s="5"/>
      <c r="U265" s="5"/>
      <c r="V265" s="5"/>
      <c r="W265" s="5"/>
      <c r="X265" s="5"/>
      <c r="Y265" s="5"/>
    </row>
    <row r="266" spans="1:25" s="2" customFormat="1" ht="300" x14ac:dyDescent="0.25">
      <c r="A266" s="4">
        <v>150</v>
      </c>
      <c r="B266" s="4"/>
      <c r="C266" s="4"/>
      <c r="D266" s="8" t="s">
        <v>156</v>
      </c>
      <c r="E266" s="8"/>
      <c r="F266" s="7" t="s">
        <v>155</v>
      </c>
      <c r="G266" s="7" t="s">
        <v>154</v>
      </c>
      <c r="H266" s="7" t="s">
        <v>153</v>
      </c>
      <c r="I266" s="7" t="s">
        <v>59</v>
      </c>
      <c r="J266" s="5">
        <v>0</v>
      </c>
      <c r="K266" s="6" t="s">
        <v>152</v>
      </c>
      <c r="L266" s="5"/>
      <c r="M266" s="5"/>
      <c r="N266" s="5"/>
      <c r="O266" s="5"/>
      <c r="P266" s="5"/>
      <c r="Q266" s="5"/>
      <c r="R266" s="5"/>
      <c r="S266" s="5"/>
      <c r="T266" s="5"/>
      <c r="U266" s="5"/>
      <c r="V266" s="5"/>
      <c r="W266" s="5"/>
      <c r="X266" s="5"/>
      <c r="Y266" s="5"/>
    </row>
    <row r="267" spans="1:25" s="17" customFormat="1" ht="34.5" x14ac:dyDescent="0.25">
      <c r="A267" s="20"/>
      <c r="B267" s="20"/>
      <c r="C267" s="21" t="s">
        <v>151</v>
      </c>
      <c r="D267" s="20"/>
      <c r="E267" s="20"/>
      <c r="F267" s="20" t="s">
        <v>150</v>
      </c>
      <c r="G267" s="20"/>
      <c r="H267" s="20"/>
      <c r="I267" s="20"/>
      <c r="J267" s="19">
        <f>AVERAGE(J268,J269,J273,J277,J280)</f>
        <v>43.333333333333336</v>
      </c>
      <c r="K267" s="18"/>
      <c r="L267" s="19"/>
      <c r="M267" s="18"/>
      <c r="N267" s="19"/>
      <c r="O267" s="18"/>
      <c r="P267" s="19"/>
      <c r="Q267" s="18"/>
      <c r="R267" s="19"/>
      <c r="S267" s="18"/>
      <c r="T267" s="19"/>
      <c r="U267" s="18"/>
      <c r="V267" s="19"/>
      <c r="W267" s="18"/>
      <c r="X267" s="19"/>
      <c r="Y267" s="18"/>
    </row>
    <row r="268" spans="1:25" s="2" customFormat="1" ht="146.25" x14ac:dyDescent="0.25">
      <c r="A268" s="4">
        <v>151</v>
      </c>
      <c r="B268" s="4"/>
      <c r="C268" s="4"/>
      <c r="D268" s="8" t="s">
        <v>149</v>
      </c>
      <c r="E268" s="8"/>
      <c r="F268" s="7" t="s">
        <v>148</v>
      </c>
      <c r="G268" s="7" t="s">
        <v>17</v>
      </c>
      <c r="H268" s="7" t="s">
        <v>147</v>
      </c>
      <c r="I268" s="7" t="s">
        <v>59</v>
      </c>
      <c r="J268" s="5">
        <v>0</v>
      </c>
      <c r="K268" s="6" t="s">
        <v>146</v>
      </c>
      <c r="L268" s="5"/>
      <c r="M268" s="5"/>
      <c r="N268" s="5"/>
      <c r="O268" s="5"/>
      <c r="P268" s="5"/>
      <c r="Q268" s="5"/>
      <c r="R268" s="5"/>
      <c r="S268" s="5"/>
      <c r="T268" s="5"/>
      <c r="U268" s="5"/>
      <c r="V268" s="5"/>
      <c r="W268" s="5"/>
      <c r="X268" s="5"/>
      <c r="Y268" s="5"/>
    </row>
    <row r="269" spans="1:25" s="10" customFormat="1" ht="80.25" customHeight="1" x14ac:dyDescent="0.25">
      <c r="A269" s="16">
        <v>152</v>
      </c>
      <c r="B269" s="16"/>
      <c r="C269" s="15"/>
      <c r="D269" s="22" t="s">
        <v>145</v>
      </c>
      <c r="E269" s="22"/>
      <c r="F269" s="22" t="s">
        <v>144</v>
      </c>
      <c r="G269" s="13"/>
      <c r="H269" s="13"/>
      <c r="I269" s="13"/>
      <c r="J269" s="12">
        <f>AVERAGE(J270:J272)</f>
        <v>66.666666666666671</v>
      </c>
      <c r="K269" s="11"/>
      <c r="L269" s="12"/>
      <c r="M269" s="11"/>
      <c r="N269" s="12"/>
      <c r="O269" s="11"/>
      <c r="P269" s="12"/>
      <c r="Q269" s="11"/>
      <c r="R269" s="12"/>
      <c r="S269" s="11"/>
      <c r="T269" s="12"/>
      <c r="U269" s="11"/>
      <c r="V269" s="12"/>
      <c r="W269" s="11"/>
      <c r="X269" s="12"/>
      <c r="Y269" s="11"/>
    </row>
    <row r="270" spans="1:25" s="2" customFormat="1" ht="258.75" x14ac:dyDescent="0.25">
      <c r="A270" s="4" t="s">
        <v>143</v>
      </c>
      <c r="B270" s="4"/>
      <c r="C270" s="4"/>
      <c r="D270" s="4"/>
      <c r="E270" s="8" t="s">
        <v>133</v>
      </c>
      <c r="F270" s="7" t="s">
        <v>132</v>
      </c>
      <c r="G270" s="7" t="s">
        <v>131</v>
      </c>
      <c r="H270" s="7" t="s">
        <v>72</v>
      </c>
      <c r="I270" s="7" t="s">
        <v>45</v>
      </c>
      <c r="J270" s="5">
        <v>50</v>
      </c>
      <c r="K270" s="6" t="s">
        <v>142</v>
      </c>
      <c r="L270" s="5"/>
      <c r="M270" s="5"/>
      <c r="N270" s="5"/>
      <c r="O270" s="5"/>
      <c r="P270" s="5"/>
      <c r="Q270" s="5"/>
      <c r="R270" s="5"/>
      <c r="S270" s="5"/>
      <c r="T270" s="5"/>
      <c r="U270" s="5"/>
      <c r="V270" s="5"/>
      <c r="W270" s="5"/>
      <c r="X270" s="5"/>
      <c r="Y270" s="5"/>
    </row>
    <row r="271" spans="1:25" s="2" customFormat="1" ht="247.5" x14ac:dyDescent="0.25">
      <c r="A271" s="4" t="s">
        <v>141</v>
      </c>
      <c r="B271" s="4"/>
      <c r="C271" s="4"/>
      <c r="D271" s="4"/>
      <c r="E271" s="8" t="s">
        <v>128</v>
      </c>
      <c r="F271" s="7" t="s">
        <v>140</v>
      </c>
      <c r="G271" s="7" t="s">
        <v>126</v>
      </c>
      <c r="H271" s="7" t="s">
        <v>125</v>
      </c>
      <c r="I271" s="7" t="s">
        <v>124</v>
      </c>
      <c r="J271" s="5">
        <v>100</v>
      </c>
      <c r="K271" s="6" t="s">
        <v>139</v>
      </c>
      <c r="L271" s="5"/>
      <c r="M271" s="5"/>
      <c r="N271" s="5"/>
      <c r="O271" s="5"/>
      <c r="P271" s="5"/>
      <c r="Q271" s="5"/>
      <c r="R271" s="5"/>
      <c r="S271" s="5"/>
      <c r="T271" s="5"/>
      <c r="U271" s="5"/>
      <c r="V271" s="5"/>
      <c r="W271" s="5"/>
      <c r="X271" s="5"/>
      <c r="Y271" s="5"/>
    </row>
    <row r="272" spans="1:25" s="2" customFormat="1" ht="135" x14ac:dyDescent="0.25">
      <c r="A272" s="4" t="s">
        <v>138</v>
      </c>
      <c r="B272" s="4"/>
      <c r="C272" s="4"/>
      <c r="D272" s="4"/>
      <c r="E272" s="8" t="s">
        <v>121</v>
      </c>
      <c r="F272" s="7" t="s">
        <v>137</v>
      </c>
      <c r="G272" s="7" t="s">
        <v>108</v>
      </c>
      <c r="H272" s="7" t="s">
        <v>107</v>
      </c>
      <c r="I272" s="7" t="s">
        <v>72</v>
      </c>
      <c r="J272" s="5">
        <v>50</v>
      </c>
      <c r="K272" s="6" t="s">
        <v>136</v>
      </c>
      <c r="L272" s="5"/>
      <c r="M272" s="5"/>
      <c r="N272" s="5"/>
      <c r="O272" s="5"/>
      <c r="P272" s="5"/>
      <c r="Q272" s="5"/>
      <c r="R272" s="5"/>
      <c r="S272" s="5"/>
      <c r="T272" s="5"/>
      <c r="U272" s="5"/>
      <c r="V272" s="5"/>
      <c r="W272" s="5"/>
      <c r="X272" s="5"/>
      <c r="Y272" s="5"/>
    </row>
    <row r="273" spans="1:25" s="10" customFormat="1" ht="80.25" customHeight="1" x14ac:dyDescent="0.25">
      <c r="A273" s="16">
        <v>153</v>
      </c>
      <c r="B273" s="16"/>
      <c r="C273" s="15"/>
      <c r="D273" s="22" t="s">
        <v>135</v>
      </c>
      <c r="E273" s="22"/>
      <c r="F273" s="22" t="s">
        <v>135</v>
      </c>
      <c r="G273" s="13"/>
      <c r="H273" s="13"/>
      <c r="I273" s="13"/>
      <c r="J273" s="12">
        <f>AVERAGE(J274:J276)</f>
        <v>50</v>
      </c>
      <c r="K273" s="11"/>
      <c r="L273" s="12"/>
      <c r="M273" s="11"/>
      <c r="N273" s="12"/>
      <c r="O273" s="11"/>
      <c r="P273" s="12"/>
      <c r="Q273" s="11"/>
      <c r="R273" s="12"/>
      <c r="S273" s="11"/>
      <c r="T273" s="12"/>
      <c r="U273" s="11"/>
      <c r="V273" s="12"/>
      <c r="W273" s="11"/>
      <c r="X273" s="12"/>
      <c r="Y273" s="11"/>
    </row>
    <row r="274" spans="1:25" s="2" customFormat="1" ht="168.75" x14ac:dyDescent="0.25">
      <c r="A274" s="4" t="s">
        <v>134</v>
      </c>
      <c r="B274" s="4"/>
      <c r="C274" s="4"/>
      <c r="D274" s="4"/>
      <c r="E274" s="8" t="s">
        <v>133</v>
      </c>
      <c r="F274" s="7" t="s">
        <v>132</v>
      </c>
      <c r="G274" s="7" t="s">
        <v>131</v>
      </c>
      <c r="H274" s="7" t="s">
        <v>72</v>
      </c>
      <c r="I274" s="7" t="s">
        <v>45</v>
      </c>
      <c r="J274" s="5">
        <v>50</v>
      </c>
      <c r="K274" s="6" t="s">
        <v>130</v>
      </c>
      <c r="L274" s="5"/>
      <c r="M274" s="5"/>
      <c r="N274" s="5"/>
      <c r="O274" s="5"/>
      <c r="P274" s="5"/>
      <c r="Q274" s="5"/>
      <c r="R274" s="5"/>
      <c r="S274" s="5"/>
      <c r="T274" s="5"/>
      <c r="U274" s="5"/>
      <c r="V274" s="5"/>
      <c r="W274" s="5"/>
      <c r="X274" s="5"/>
      <c r="Y274" s="5"/>
    </row>
    <row r="275" spans="1:25" s="2" customFormat="1" ht="105" x14ac:dyDescent="0.25">
      <c r="A275" s="4" t="s">
        <v>129</v>
      </c>
      <c r="B275" s="4"/>
      <c r="C275" s="4"/>
      <c r="D275" s="4"/>
      <c r="E275" s="8" t="s">
        <v>128</v>
      </c>
      <c r="F275" s="7" t="s">
        <v>127</v>
      </c>
      <c r="G275" s="7" t="s">
        <v>126</v>
      </c>
      <c r="H275" s="7" t="s">
        <v>125</v>
      </c>
      <c r="I275" s="7" t="s">
        <v>124</v>
      </c>
      <c r="J275" s="5">
        <v>0</v>
      </c>
      <c r="K275" s="6" t="s">
        <v>123</v>
      </c>
      <c r="L275" s="5"/>
      <c r="M275" s="5"/>
      <c r="N275" s="5"/>
      <c r="O275" s="5"/>
      <c r="P275" s="5"/>
      <c r="Q275" s="5"/>
      <c r="R275" s="5"/>
      <c r="S275" s="5"/>
      <c r="T275" s="5"/>
      <c r="U275" s="5"/>
      <c r="V275" s="5"/>
      <c r="W275" s="5"/>
      <c r="X275" s="5"/>
      <c r="Y275" s="5"/>
    </row>
    <row r="276" spans="1:25" s="2" customFormat="1" ht="135" x14ac:dyDescent="0.25">
      <c r="A276" s="4" t="s">
        <v>122</v>
      </c>
      <c r="B276" s="4"/>
      <c r="C276" s="4"/>
      <c r="D276" s="4"/>
      <c r="E276" s="8" t="s">
        <v>121</v>
      </c>
      <c r="F276" s="7" t="s">
        <v>120</v>
      </c>
      <c r="G276" s="7" t="s">
        <v>108</v>
      </c>
      <c r="H276" s="7" t="s">
        <v>107</v>
      </c>
      <c r="I276" s="7" t="s">
        <v>72</v>
      </c>
      <c r="J276" s="5">
        <v>100</v>
      </c>
      <c r="K276" s="6"/>
      <c r="L276" s="5"/>
      <c r="M276" s="5"/>
      <c r="N276" s="5"/>
      <c r="O276" s="5"/>
      <c r="P276" s="5"/>
      <c r="Q276" s="5"/>
      <c r="R276" s="5"/>
      <c r="S276" s="5"/>
      <c r="T276" s="5"/>
      <c r="U276" s="5"/>
      <c r="V276" s="5"/>
      <c r="W276" s="5"/>
      <c r="X276" s="5"/>
      <c r="Y276" s="5"/>
    </row>
    <row r="277" spans="1:25" s="10" customFormat="1" ht="80.25" customHeight="1" x14ac:dyDescent="0.25">
      <c r="A277" s="16">
        <v>154</v>
      </c>
      <c r="B277" s="16"/>
      <c r="C277" s="15"/>
      <c r="D277" s="15" t="s">
        <v>119</v>
      </c>
      <c r="E277" s="24"/>
      <c r="F277" s="22" t="s">
        <v>116</v>
      </c>
      <c r="G277" s="13"/>
      <c r="H277" s="13"/>
      <c r="I277" s="13"/>
      <c r="J277" s="12">
        <f>AVERAGE(J278:J279)</f>
        <v>25</v>
      </c>
      <c r="K277" s="11"/>
      <c r="L277" s="12"/>
      <c r="M277" s="11"/>
      <c r="N277" s="12"/>
      <c r="O277" s="11"/>
      <c r="P277" s="12"/>
      <c r="Q277" s="11"/>
      <c r="R277" s="12"/>
      <c r="S277" s="11"/>
      <c r="T277" s="12"/>
      <c r="U277" s="11"/>
      <c r="V277" s="12"/>
      <c r="W277" s="11"/>
      <c r="X277" s="12"/>
      <c r="Y277" s="11"/>
    </row>
    <row r="278" spans="1:25" s="2" customFormat="1" ht="67.5" x14ac:dyDescent="0.25">
      <c r="A278" s="4" t="s">
        <v>118</v>
      </c>
      <c r="B278" s="4"/>
      <c r="C278" s="4"/>
      <c r="D278" s="4"/>
      <c r="E278" s="8" t="s">
        <v>117</v>
      </c>
      <c r="F278" s="7" t="s">
        <v>116</v>
      </c>
      <c r="G278" s="7" t="s">
        <v>115</v>
      </c>
      <c r="H278" s="7" t="s">
        <v>114</v>
      </c>
      <c r="I278" s="7" t="s">
        <v>113</v>
      </c>
      <c r="J278" s="5">
        <v>50</v>
      </c>
      <c r="K278" s="6" t="s">
        <v>112</v>
      </c>
      <c r="L278" s="5"/>
      <c r="M278" s="5"/>
      <c r="N278" s="5"/>
      <c r="O278" s="5"/>
      <c r="P278" s="5"/>
      <c r="Q278" s="5"/>
      <c r="R278" s="5"/>
      <c r="S278" s="5"/>
      <c r="T278" s="5"/>
      <c r="U278" s="5"/>
      <c r="V278" s="5"/>
      <c r="W278" s="5"/>
      <c r="X278" s="5"/>
      <c r="Y278" s="5"/>
    </row>
    <row r="279" spans="1:25" s="2" customFormat="1" ht="146.25" x14ac:dyDescent="0.25">
      <c r="A279" s="4" t="s">
        <v>111</v>
      </c>
      <c r="B279" s="4"/>
      <c r="C279" s="4"/>
      <c r="D279" s="4"/>
      <c r="E279" s="8" t="s">
        <v>110</v>
      </c>
      <c r="F279" s="7" t="s">
        <v>109</v>
      </c>
      <c r="G279" s="7" t="s">
        <v>108</v>
      </c>
      <c r="H279" s="7" t="s">
        <v>107</v>
      </c>
      <c r="I279" s="7" t="s">
        <v>72</v>
      </c>
      <c r="J279" s="5">
        <v>0</v>
      </c>
      <c r="K279" s="6" t="s">
        <v>106</v>
      </c>
      <c r="L279" s="5"/>
      <c r="M279" s="5"/>
      <c r="N279" s="5"/>
      <c r="O279" s="5"/>
      <c r="P279" s="5"/>
      <c r="Q279" s="5"/>
      <c r="R279" s="5"/>
      <c r="S279" s="5"/>
      <c r="T279" s="5"/>
      <c r="U279" s="5"/>
      <c r="V279" s="5"/>
      <c r="W279" s="5"/>
      <c r="X279" s="5"/>
      <c r="Y279" s="5"/>
    </row>
    <row r="280" spans="1:25" s="10" customFormat="1" ht="80.25" customHeight="1" x14ac:dyDescent="0.25">
      <c r="A280" s="16">
        <v>155</v>
      </c>
      <c r="B280" s="16"/>
      <c r="C280" s="15"/>
      <c r="D280" s="23" t="s">
        <v>105</v>
      </c>
      <c r="E280" s="23"/>
      <c r="F280" s="22" t="s">
        <v>105</v>
      </c>
      <c r="G280" s="13"/>
      <c r="H280" s="13"/>
      <c r="I280" s="13"/>
      <c r="J280" s="12">
        <f>AVERAGE(J281:J282)</f>
        <v>75</v>
      </c>
      <c r="K280" s="11"/>
      <c r="L280" s="12"/>
      <c r="M280" s="11"/>
      <c r="N280" s="12"/>
      <c r="O280" s="11"/>
      <c r="P280" s="12"/>
      <c r="Q280" s="11"/>
      <c r="R280" s="12"/>
      <c r="S280" s="11"/>
      <c r="T280" s="12"/>
      <c r="U280" s="11"/>
      <c r="V280" s="12"/>
      <c r="W280" s="11"/>
      <c r="X280" s="12"/>
      <c r="Y280" s="11"/>
    </row>
    <row r="281" spans="1:25" s="2" customFormat="1" ht="90" x14ac:dyDescent="0.25">
      <c r="A281" s="4" t="s">
        <v>104</v>
      </c>
      <c r="B281" s="4"/>
      <c r="C281" s="4"/>
      <c r="D281" s="4"/>
      <c r="E281" s="8" t="s">
        <v>103</v>
      </c>
      <c r="F281" s="7" t="s">
        <v>102</v>
      </c>
      <c r="G281" s="7" t="s">
        <v>101</v>
      </c>
      <c r="H281" s="7" t="s">
        <v>100</v>
      </c>
      <c r="I281" s="7" t="s">
        <v>99</v>
      </c>
      <c r="J281" s="5">
        <v>50</v>
      </c>
      <c r="K281" s="6" t="s">
        <v>98</v>
      </c>
      <c r="L281" s="5"/>
      <c r="M281" s="5"/>
      <c r="N281" s="5"/>
      <c r="O281" s="5"/>
      <c r="P281" s="5"/>
      <c r="Q281" s="5"/>
      <c r="R281" s="5"/>
      <c r="S281" s="5"/>
      <c r="T281" s="5"/>
      <c r="U281" s="5"/>
      <c r="V281" s="5"/>
      <c r="W281" s="5"/>
      <c r="X281" s="5"/>
      <c r="Y281" s="5"/>
    </row>
    <row r="282" spans="1:25" s="2" customFormat="1" ht="105" x14ac:dyDescent="0.25">
      <c r="A282" s="4" t="s">
        <v>97</v>
      </c>
      <c r="B282" s="4"/>
      <c r="C282" s="4"/>
      <c r="D282" s="4"/>
      <c r="E282" s="8" t="s">
        <v>96</v>
      </c>
      <c r="F282" s="7" t="s">
        <v>95</v>
      </c>
      <c r="G282" s="7" t="s">
        <v>94</v>
      </c>
      <c r="H282" s="7" t="s">
        <v>93</v>
      </c>
      <c r="I282" s="7" t="s">
        <v>92</v>
      </c>
      <c r="J282" s="5">
        <v>100</v>
      </c>
      <c r="K282" s="6" t="s">
        <v>91</v>
      </c>
      <c r="L282" s="5"/>
      <c r="M282" s="5"/>
      <c r="N282" s="5"/>
      <c r="O282" s="5"/>
      <c r="P282" s="5"/>
      <c r="Q282" s="5"/>
      <c r="R282" s="5"/>
      <c r="S282" s="5"/>
      <c r="T282" s="5"/>
      <c r="U282" s="5"/>
      <c r="V282" s="5"/>
      <c r="W282" s="5"/>
      <c r="X282" s="5"/>
      <c r="Y282" s="5"/>
    </row>
    <row r="283" spans="1:25" s="17" customFormat="1" ht="45" x14ac:dyDescent="0.25">
      <c r="A283" s="20"/>
      <c r="B283" s="20"/>
      <c r="C283" s="21" t="s">
        <v>90</v>
      </c>
      <c r="D283" s="20"/>
      <c r="E283" s="20"/>
      <c r="F283" s="20" t="s">
        <v>89</v>
      </c>
      <c r="G283" s="20"/>
      <c r="H283" s="20"/>
      <c r="I283" s="20"/>
      <c r="J283" s="19">
        <f>AVERAGE(J284,J287,J288,J289,J290,J291)</f>
        <v>0</v>
      </c>
      <c r="K283" s="18"/>
      <c r="L283" s="19" t="e">
        <f>AVERAGE(L289:L302)</f>
        <v>#DIV/0!</v>
      </c>
      <c r="M283" s="18"/>
      <c r="N283" s="19" t="e">
        <f>AVERAGE(N289:N302)</f>
        <v>#DIV/0!</v>
      </c>
      <c r="O283" s="18"/>
      <c r="P283" s="19" t="e">
        <f>AVERAGE(P289:P302)</f>
        <v>#DIV/0!</v>
      </c>
      <c r="Q283" s="18"/>
      <c r="R283" s="19" t="e">
        <f>AVERAGE(R289:R302)</f>
        <v>#DIV/0!</v>
      </c>
      <c r="S283" s="18"/>
      <c r="T283" s="19" t="e">
        <f>AVERAGE(T289:T302)</f>
        <v>#DIV/0!</v>
      </c>
      <c r="U283" s="18"/>
      <c r="V283" s="19" t="e">
        <f>AVERAGE(V289:V302)</f>
        <v>#DIV/0!</v>
      </c>
      <c r="W283" s="18"/>
      <c r="X283" s="19" t="e">
        <f>AVERAGE(X289:X302)</f>
        <v>#DIV/0!</v>
      </c>
      <c r="Y283" s="18"/>
    </row>
    <row r="284" spans="1:25" s="10" customFormat="1" ht="80.25" customHeight="1" x14ac:dyDescent="0.25">
      <c r="A284" s="16">
        <v>156</v>
      </c>
      <c r="B284" s="16"/>
      <c r="C284" s="15"/>
      <c r="D284" s="15" t="s">
        <v>88</v>
      </c>
      <c r="E284" s="15"/>
      <c r="F284" s="14" t="s">
        <v>88</v>
      </c>
      <c r="G284" s="13"/>
      <c r="H284" s="13"/>
      <c r="I284" s="13"/>
      <c r="J284" s="12">
        <f>AVERAGE(J285:J286)</f>
        <v>0</v>
      </c>
      <c r="K284" s="11"/>
      <c r="L284" s="12"/>
      <c r="M284" s="11"/>
      <c r="N284" s="12"/>
      <c r="O284" s="11"/>
      <c r="P284" s="12"/>
      <c r="Q284" s="11"/>
      <c r="R284" s="12"/>
      <c r="S284" s="11"/>
      <c r="T284" s="12"/>
      <c r="U284" s="11"/>
      <c r="V284" s="12"/>
      <c r="W284" s="11"/>
      <c r="X284" s="12"/>
      <c r="Y284" s="11"/>
    </row>
    <row r="285" spans="1:25" s="2" customFormat="1" ht="225" x14ac:dyDescent="0.25">
      <c r="A285" s="4" t="s">
        <v>87</v>
      </c>
      <c r="B285" s="4"/>
      <c r="C285" s="4"/>
      <c r="D285" s="4"/>
      <c r="E285" s="8" t="s">
        <v>86</v>
      </c>
      <c r="F285" s="7" t="s">
        <v>85</v>
      </c>
      <c r="G285" s="7" t="s">
        <v>84</v>
      </c>
      <c r="H285" s="7" t="s">
        <v>83</v>
      </c>
      <c r="I285" s="7" t="s">
        <v>82</v>
      </c>
      <c r="J285" s="5">
        <v>0</v>
      </c>
      <c r="K285" s="6" t="s">
        <v>81</v>
      </c>
      <c r="L285" s="5"/>
      <c r="M285" s="5"/>
      <c r="N285" s="5"/>
      <c r="O285" s="5"/>
      <c r="P285" s="5"/>
      <c r="Q285" s="5"/>
      <c r="R285" s="5"/>
      <c r="S285" s="5"/>
      <c r="T285" s="5"/>
      <c r="U285" s="5"/>
      <c r="V285" s="5"/>
      <c r="W285" s="5"/>
      <c r="X285" s="5"/>
      <c r="Y285" s="5"/>
    </row>
    <row r="286" spans="1:25" s="2" customFormat="1" ht="135" x14ac:dyDescent="0.25">
      <c r="A286" s="4" t="s">
        <v>80</v>
      </c>
      <c r="B286" s="4"/>
      <c r="C286" s="4"/>
      <c r="D286" s="4"/>
      <c r="E286" s="8" t="s">
        <v>79</v>
      </c>
      <c r="F286" s="7" t="s">
        <v>78</v>
      </c>
      <c r="G286" s="7" t="s">
        <v>77</v>
      </c>
      <c r="H286" s="7" t="s">
        <v>76</v>
      </c>
      <c r="I286" s="7" t="s">
        <v>75</v>
      </c>
      <c r="J286" s="5"/>
      <c r="K286" s="6"/>
      <c r="L286" s="5"/>
      <c r="M286" s="5"/>
      <c r="N286" s="5"/>
      <c r="O286" s="5"/>
      <c r="P286" s="5"/>
      <c r="Q286" s="5"/>
      <c r="R286" s="5"/>
      <c r="S286" s="5"/>
      <c r="T286" s="5"/>
      <c r="U286" s="5"/>
      <c r="V286" s="5"/>
      <c r="W286" s="5"/>
      <c r="X286" s="5"/>
      <c r="Y286" s="5"/>
    </row>
    <row r="287" spans="1:25" s="2" customFormat="1" ht="225" x14ac:dyDescent="0.25">
      <c r="A287" s="4">
        <v>157</v>
      </c>
      <c r="B287" s="4"/>
      <c r="C287" s="4"/>
      <c r="D287" s="8" t="s">
        <v>74</v>
      </c>
      <c r="E287" s="8"/>
      <c r="F287" s="7" t="s">
        <v>73</v>
      </c>
      <c r="G287" s="7" t="s">
        <v>17</v>
      </c>
      <c r="H287" s="7" t="s">
        <v>72</v>
      </c>
      <c r="I287" s="7" t="s">
        <v>59</v>
      </c>
      <c r="J287" s="5">
        <v>0</v>
      </c>
      <c r="K287" s="6" t="s">
        <v>71</v>
      </c>
      <c r="L287" s="5"/>
      <c r="M287" s="5"/>
      <c r="N287" s="5"/>
      <c r="O287" s="5"/>
      <c r="P287" s="5"/>
      <c r="Q287" s="5"/>
      <c r="R287" s="5"/>
      <c r="S287" s="5"/>
      <c r="T287" s="5"/>
      <c r="U287" s="5"/>
      <c r="V287" s="5"/>
      <c r="W287" s="5"/>
      <c r="X287" s="5"/>
      <c r="Y287" s="5"/>
    </row>
    <row r="288" spans="1:25" s="2" customFormat="1" ht="168.75" x14ac:dyDescent="0.25">
      <c r="A288" s="4">
        <v>158</v>
      </c>
      <c r="B288" s="4"/>
      <c r="C288" s="4"/>
      <c r="D288" s="8" t="s">
        <v>70</v>
      </c>
      <c r="E288" s="8"/>
      <c r="F288" s="7" t="s">
        <v>69</v>
      </c>
      <c r="G288" s="7" t="s">
        <v>61</v>
      </c>
      <c r="H288" s="7" t="s">
        <v>60</v>
      </c>
      <c r="I288" s="7" t="s">
        <v>59</v>
      </c>
      <c r="J288" s="5">
        <v>0</v>
      </c>
      <c r="K288" s="6" t="s">
        <v>68</v>
      </c>
      <c r="L288" s="5"/>
      <c r="M288" s="5"/>
      <c r="N288" s="5"/>
      <c r="O288" s="5"/>
      <c r="P288" s="5"/>
      <c r="Q288" s="5"/>
      <c r="R288" s="5"/>
      <c r="S288" s="5"/>
      <c r="T288" s="5"/>
      <c r="U288" s="5"/>
      <c r="V288" s="5"/>
      <c r="W288" s="5"/>
      <c r="X288" s="5"/>
      <c r="Y288" s="5"/>
    </row>
    <row r="289" spans="1:25" s="2" customFormat="1" ht="330" x14ac:dyDescent="0.25">
      <c r="A289" s="4">
        <v>159</v>
      </c>
      <c r="B289" s="4"/>
      <c r="C289" s="4"/>
      <c r="D289" s="8" t="s">
        <v>67</v>
      </c>
      <c r="E289" s="8"/>
      <c r="F289" s="7" t="s">
        <v>66</v>
      </c>
      <c r="G289" s="7" t="s">
        <v>65</v>
      </c>
      <c r="H289" s="7" t="s">
        <v>33</v>
      </c>
      <c r="I289" s="7" t="s">
        <v>45</v>
      </c>
      <c r="J289" s="5">
        <v>0</v>
      </c>
      <c r="K289" s="6" t="s">
        <v>64</v>
      </c>
      <c r="L289" s="5"/>
      <c r="M289" s="5"/>
      <c r="N289" s="5"/>
      <c r="O289" s="5"/>
      <c r="P289" s="5"/>
      <c r="Q289" s="5"/>
      <c r="R289" s="5"/>
      <c r="S289" s="5"/>
      <c r="T289" s="5"/>
      <c r="U289" s="5"/>
      <c r="V289" s="5"/>
      <c r="W289" s="5"/>
      <c r="X289" s="5"/>
      <c r="Y289" s="5"/>
    </row>
    <row r="290" spans="1:25" s="2" customFormat="1" ht="165" x14ac:dyDescent="0.25">
      <c r="A290" s="4">
        <v>160</v>
      </c>
      <c r="B290" s="4"/>
      <c r="C290" s="4"/>
      <c r="D290" s="8" t="s">
        <v>63</v>
      </c>
      <c r="E290" s="8"/>
      <c r="F290" s="7" t="s">
        <v>62</v>
      </c>
      <c r="G290" s="7" t="s">
        <v>61</v>
      </c>
      <c r="H290" s="7" t="s">
        <v>60</v>
      </c>
      <c r="I290" s="7" t="s">
        <v>59</v>
      </c>
      <c r="J290" s="5">
        <v>0</v>
      </c>
      <c r="K290" s="6" t="s">
        <v>58</v>
      </c>
      <c r="L290" s="5"/>
      <c r="M290" s="5"/>
      <c r="N290" s="5"/>
      <c r="O290" s="5"/>
      <c r="P290" s="5"/>
      <c r="Q290" s="5"/>
      <c r="R290" s="5"/>
      <c r="S290" s="5"/>
      <c r="T290" s="5"/>
      <c r="U290" s="5"/>
      <c r="V290" s="5"/>
      <c r="W290" s="5"/>
      <c r="X290" s="5"/>
      <c r="Y290" s="5"/>
    </row>
    <row r="291" spans="1:25" s="10" customFormat="1" ht="80.25" customHeight="1" x14ac:dyDescent="0.25">
      <c r="A291" s="16">
        <v>161</v>
      </c>
      <c r="B291" s="16"/>
      <c r="C291" s="15"/>
      <c r="D291" s="15" t="s">
        <v>57</v>
      </c>
      <c r="E291" s="15"/>
      <c r="F291" s="14" t="s">
        <v>57</v>
      </c>
      <c r="G291" s="13"/>
      <c r="H291" s="13"/>
      <c r="I291" s="13"/>
      <c r="J291" s="12">
        <f>AVERAGE(J292:J293)</f>
        <v>0</v>
      </c>
      <c r="K291" s="11"/>
      <c r="L291" s="12"/>
      <c r="M291" s="11"/>
      <c r="N291" s="12"/>
      <c r="O291" s="11"/>
      <c r="P291" s="12"/>
      <c r="Q291" s="11"/>
      <c r="R291" s="12"/>
      <c r="S291" s="11"/>
      <c r="T291" s="12"/>
      <c r="U291" s="11"/>
      <c r="V291" s="12"/>
      <c r="W291" s="11"/>
      <c r="X291" s="12"/>
      <c r="Y291" s="11"/>
    </row>
    <row r="292" spans="1:25" s="2" customFormat="1" ht="105" x14ac:dyDescent="0.25">
      <c r="A292" s="4" t="s">
        <v>56</v>
      </c>
      <c r="B292" s="4"/>
      <c r="C292" s="4"/>
      <c r="D292" s="4"/>
      <c r="E292" s="8" t="s">
        <v>55</v>
      </c>
      <c r="F292" s="7" t="s">
        <v>54</v>
      </c>
      <c r="G292" s="7" t="s">
        <v>53</v>
      </c>
      <c r="H292" s="7" t="s">
        <v>52</v>
      </c>
      <c r="I292" s="7" t="s">
        <v>51</v>
      </c>
      <c r="J292" s="5">
        <v>0</v>
      </c>
      <c r="K292" s="6" t="s">
        <v>50</v>
      </c>
      <c r="L292" s="5"/>
      <c r="M292" s="5"/>
      <c r="N292" s="5"/>
      <c r="O292" s="5"/>
      <c r="P292" s="5"/>
      <c r="Q292" s="5"/>
      <c r="R292" s="5"/>
      <c r="S292" s="5"/>
      <c r="T292" s="5"/>
      <c r="U292" s="5"/>
      <c r="V292" s="5"/>
      <c r="W292" s="5"/>
      <c r="X292" s="5"/>
      <c r="Y292" s="5"/>
    </row>
    <row r="293" spans="1:25" s="2" customFormat="1" ht="225" x14ac:dyDescent="0.25">
      <c r="A293" s="4" t="s">
        <v>49</v>
      </c>
      <c r="B293" s="4"/>
      <c r="C293" s="4"/>
      <c r="D293" s="4"/>
      <c r="E293" s="8" t="s">
        <v>48</v>
      </c>
      <c r="F293" s="7" t="s">
        <v>47</v>
      </c>
      <c r="G293" s="7" t="s">
        <v>46</v>
      </c>
      <c r="H293" s="7" t="s">
        <v>33</v>
      </c>
      <c r="I293" s="7" t="s">
        <v>45</v>
      </c>
      <c r="J293" s="5">
        <v>0</v>
      </c>
      <c r="K293" s="6"/>
      <c r="L293" s="5"/>
      <c r="M293" s="5"/>
      <c r="N293" s="5"/>
      <c r="O293" s="5"/>
      <c r="P293" s="5"/>
      <c r="Q293" s="5"/>
      <c r="R293" s="5"/>
      <c r="S293" s="5"/>
      <c r="T293" s="5"/>
      <c r="U293" s="5"/>
      <c r="V293" s="5"/>
      <c r="W293" s="5"/>
      <c r="X293" s="5"/>
      <c r="Y293" s="5"/>
    </row>
    <row r="294" spans="1:25" s="17" customFormat="1" ht="45" x14ac:dyDescent="0.25">
      <c r="A294" s="20"/>
      <c r="B294" s="20"/>
      <c r="C294" s="21" t="s">
        <v>44</v>
      </c>
      <c r="D294" s="20"/>
      <c r="E294" s="20"/>
      <c r="F294" s="20" t="s">
        <v>43</v>
      </c>
      <c r="G294" s="20"/>
      <c r="H294" s="20"/>
      <c r="I294" s="20"/>
      <c r="J294" s="19">
        <f>AVERAGE(J295:J300)</f>
        <v>29.166666666666668</v>
      </c>
      <c r="K294" s="18"/>
      <c r="L294" s="19" t="e">
        <f>AVERAGE(L301:L313)</f>
        <v>#DIV/0!</v>
      </c>
      <c r="M294" s="18"/>
      <c r="N294" s="19" t="e">
        <f>AVERAGE(N301:N313)</f>
        <v>#DIV/0!</v>
      </c>
      <c r="O294" s="18"/>
      <c r="P294" s="19" t="e">
        <f>AVERAGE(P301:P313)</f>
        <v>#DIV/0!</v>
      </c>
      <c r="Q294" s="18"/>
      <c r="R294" s="19" t="e">
        <f>AVERAGE(R301:R313)</f>
        <v>#DIV/0!</v>
      </c>
      <c r="S294" s="18"/>
      <c r="T294" s="19" t="e">
        <f>AVERAGE(T301:T313)</f>
        <v>#DIV/0!</v>
      </c>
      <c r="U294" s="18"/>
      <c r="V294" s="19" t="e">
        <f>AVERAGE(V301:V313)</f>
        <v>#DIV/0!</v>
      </c>
      <c r="W294" s="18"/>
      <c r="X294" s="19" t="e">
        <f>AVERAGE(X301:X313)</f>
        <v>#DIV/0!</v>
      </c>
      <c r="Y294" s="18"/>
    </row>
    <row r="295" spans="1:25" s="2" customFormat="1" ht="191.25" x14ac:dyDescent="0.25">
      <c r="A295" s="4">
        <v>162</v>
      </c>
      <c r="B295" s="4"/>
      <c r="C295" s="4"/>
      <c r="D295" s="8" t="s">
        <v>42</v>
      </c>
      <c r="E295" s="8"/>
      <c r="F295" s="7" t="s">
        <v>41</v>
      </c>
      <c r="G295" s="7" t="s">
        <v>40</v>
      </c>
      <c r="H295" s="7" t="s">
        <v>39</v>
      </c>
      <c r="I295" s="7" t="s">
        <v>38</v>
      </c>
      <c r="J295" s="5">
        <v>100</v>
      </c>
      <c r="K295" s="6" t="s">
        <v>37</v>
      </c>
      <c r="L295" s="5"/>
      <c r="M295" s="5"/>
      <c r="N295" s="5"/>
      <c r="O295" s="5"/>
      <c r="P295" s="5"/>
      <c r="Q295" s="5"/>
      <c r="R295" s="5"/>
      <c r="S295" s="5"/>
      <c r="T295" s="5"/>
      <c r="U295" s="5"/>
      <c r="V295" s="5"/>
      <c r="W295" s="5"/>
      <c r="X295" s="5"/>
      <c r="Y295" s="5"/>
    </row>
    <row r="296" spans="1:25" s="2" customFormat="1" ht="240" x14ac:dyDescent="0.25">
      <c r="A296" s="4">
        <v>163</v>
      </c>
      <c r="B296" s="4"/>
      <c r="C296" s="4"/>
      <c r="D296" s="8" t="s">
        <v>36</v>
      </c>
      <c r="E296" s="8"/>
      <c r="F296" s="7" t="s">
        <v>35</v>
      </c>
      <c r="G296" s="7" t="s">
        <v>34</v>
      </c>
      <c r="H296" s="7" t="s">
        <v>33</v>
      </c>
      <c r="I296" s="7" t="s">
        <v>32</v>
      </c>
      <c r="J296" s="5">
        <v>50</v>
      </c>
      <c r="K296" s="6" t="s">
        <v>31</v>
      </c>
      <c r="L296" s="5"/>
      <c r="M296" s="5"/>
      <c r="N296" s="5"/>
      <c r="O296" s="5"/>
      <c r="P296" s="5"/>
      <c r="Q296" s="5"/>
      <c r="R296" s="5"/>
      <c r="S296" s="5"/>
      <c r="T296" s="5"/>
      <c r="U296" s="5"/>
      <c r="V296" s="5"/>
      <c r="W296" s="5"/>
      <c r="X296" s="5"/>
      <c r="Y296" s="5"/>
    </row>
    <row r="297" spans="1:25" s="2" customFormat="1" ht="90" x14ac:dyDescent="0.25">
      <c r="A297" s="4">
        <v>164</v>
      </c>
      <c r="B297" s="4"/>
      <c r="C297" s="4"/>
      <c r="D297" s="8" t="s">
        <v>30</v>
      </c>
      <c r="E297" s="8"/>
      <c r="F297" s="7" t="s">
        <v>29</v>
      </c>
      <c r="G297" s="7" t="s">
        <v>28</v>
      </c>
      <c r="H297" s="7" t="s">
        <v>27</v>
      </c>
      <c r="I297" s="7" t="s">
        <v>26</v>
      </c>
      <c r="J297" s="5">
        <v>0</v>
      </c>
      <c r="K297" s="6"/>
      <c r="L297" s="5"/>
      <c r="M297" s="5"/>
      <c r="N297" s="5"/>
      <c r="O297" s="5"/>
      <c r="P297" s="5"/>
      <c r="Q297" s="5"/>
      <c r="R297" s="5"/>
      <c r="S297" s="5"/>
      <c r="T297" s="5"/>
      <c r="U297" s="5"/>
      <c r="V297" s="5"/>
      <c r="W297" s="5"/>
      <c r="X297" s="5"/>
      <c r="Y297" s="5"/>
    </row>
    <row r="298" spans="1:25" s="2" customFormat="1" ht="135" x14ac:dyDescent="0.25">
      <c r="A298" s="4">
        <v>165</v>
      </c>
      <c r="B298" s="4"/>
      <c r="C298" s="4"/>
      <c r="D298" s="8" t="s">
        <v>25</v>
      </c>
      <c r="E298" s="8"/>
      <c r="F298" s="7" t="s">
        <v>24</v>
      </c>
      <c r="G298" s="7" t="s">
        <v>23</v>
      </c>
      <c r="H298" s="7" t="s">
        <v>22</v>
      </c>
      <c r="I298" s="7" t="s">
        <v>21</v>
      </c>
      <c r="J298" s="5">
        <v>0</v>
      </c>
      <c r="K298" s="6" t="s">
        <v>20</v>
      </c>
      <c r="L298" s="5"/>
      <c r="M298" s="5"/>
      <c r="N298" s="5"/>
      <c r="O298" s="5"/>
      <c r="P298" s="5"/>
      <c r="Q298" s="5"/>
      <c r="R298" s="5"/>
      <c r="S298" s="5"/>
      <c r="T298" s="5"/>
      <c r="U298" s="5"/>
      <c r="V298" s="5"/>
      <c r="W298" s="5"/>
      <c r="X298" s="5"/>
      <c r="Y298" s="5"/>
    </row>
    <row r="299" spans="1:25" s="2" customFormat="1" ht="90" x14ac:dyDescent="0.25">
      <c r="A299" s="4">
        <v>166</v>
      </c>
      <c r="B299" s="4"/>
      <c r="C299" s="4"/>
      <c r="D299" s="8" t="s">
        <v>19</v>
      </c>
      <c r="E299" s="8"/>
      <c r="F299" s="7" t="s">
        <v>18</v>
      </c>
      <c r="G299" s="7" t="s">
        <v>17</v>
      </c>
      <c r="H299" s="7" t="s">
        <v>16</v>
      </c>
      <c r="I299" s="7" t="s">
        <v>15</v>
      </c>
      <c r="J299" s="5">
        <v>0</v>
      </c>
      <c r="K299" s="6" t="s">
        <v>14</v>
      </c>
      <c r="L299" s="5"/>
      <c r="M299" s="5"/>
      <c r="N299" s="5"/>
      <c r="O299" s="5"/>
      <c r="P299" s="5"/>
      <c r="Q299" s="5"/>
      <c r="R299" s="5"/>
      <c r="S299" s="5"/>
      <c r="T299" s="5"/>
      <c r="U299" s="5"/>
      <c r="V299" s="5"/>
      <c r="W299" s="5"/>
      <c r="X299" s="5"/>
      <c r="Y299" s="5"/>
    </row>
    <row r="300" spans="1:25" s="10" customFormat="1" ht="80.25" customHeight="1" thickBot="1" x14ac:dyDescent="0.3">
      <c r="A300" s="16">
        <v>167</v>
      </c>
      <c r="B300" s="16"/>
      <c r="C300" s="15"/>
      <c r="D300" s="15" t="s">
        <v>13</v>
      </c>
      <c r="E300" s="15"/>
      <c r="F300" s="14" t="s">
        <v>13</v>
      </c>
      <c r="G300" s="13"/>
      <c r="H300" s="13"/>
      <c r="I300" s="13"/>
      <c r="J300" s="12">
        <f>AVERAGE(J301:J302)</f>
        <v>25</v>
      </c>
      <c r="K300" s="11"/>
      <c r="L300" s="12"/>
      <c r="M300" s="11"/>
      <c r="N300" s="12"/>
      <c r="O300" s="11"/>
      <c r="P300" s="12"/>
      <c r="Q300" s="11"/>
      <c r="R300" s="12"/>
      <c r="S300" s="11"/>
      <c r="T300" s="12"/>
      <c r="U300" s="11"/>
      <c r="V300" s="12"/>
      <c r="W300" s="11"/>
      <c r="X300" s="12"/>
      <c r="Y300" s="11"/>
    </row>
    <row r="301" spans="1:25" s="2" customFormat="1" ht="330.75" thickBot="1" x14ac:dyDescent="0.3">
      <c r="A301" s="4" t="s">
        <v>12</v>
      </c>
      <c r="B301" s="4"/>
      <c r="C301" s="4"/>
      <c r="D301" s="4"/>
      <c r="E301" s="8" t="s">
        <v>11</v>
      </c>
      <c r="F301" s="7" t="s">
        <v>10</v>
      </c>
      <c r="G301" s="7" t="s">
        <v>9</v>
      </c>
      <c r="H301" s="7" t="s">
        <v>2</v>
      </c>
      <c r="I301" s="7" t="s">
        <v>8</v>
      </c>
      <c r="J301" s="5">
        <v>50</v>
      </c>
      <c r="K301" s="9" t="s">
        <v>7</v>
      </c>
      <c r="L301" s="5"/>
      <c r="M301" s="5"/>
      <c r="N301" s="5"/>
      <c r="O301" s="5"/>
      <c r="P301" s="5"/>
      <c r="Q301" s="5"/>
      <c r="R301" s="5"/>
      <c r="S301" s="5"/>
      <c r="T301" s="5"/>
      <c r="U301" s="5"/>
      <c r="V301" s="5"/>
      <c r="W301" s="5"/>
      <c r="X301" s="5"/>
      <c r="Y301" s="5"/>
    </row>
    <row r="302" spans="1:25" s="2" customFormat="1" ht="120" x14ac:dyDescent="0.25">
      <c r="A302" s="4" t="s">
        <v>6</v>
      </c>
      <c r="B302" s="4"/>
      <c r="C302" s="4"/>
      <c r="D302" s="4"/>
      <c r="E302" s="8" t="s">
        <v>5</v>
      </c>
      <c r="F302" s="7" t="s">
        <v>4</v>
      </c>
      <c r="G302" s="7" t="s">
        <v>3</v>
      </c>
      <c r="H302" s="7" t="s">
        <v>2</v>
      </c>
      <c r="I302" s="7" t="s">
        <v>1</v>
      </c>
      <c r="J302" s="5">
        <v>0</v>
      </c>
      <c r="K302" s="6" t="s">
        <v>0</v>
      </c>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2015-06-04T11:49:02Z</dcterms:created>
  <dcterms:modified xsi:type="dcterms:W3CDTF">2015-06-04T13:34:10Z</dcterms:modified>
</cp:coreProperties>
</file>