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SI"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R74" i="1"/>
  <c r="L81" i="1"/>
  <c r="L73" i="1" s="1"/>
  <c r="P81" i="1"/>
  <c r="J83" i="1"/>
  <c r="J81" i="1" s="1"/>
  <c r="L83" i="1"/>
  <c r="N83" i="1"/>
  <c r="N81" i="1" s="1"/>
  <c r="P83" i="1"/>
  <c r="R83" i="1"/>
  <c r="R81" i="1" s="1"/>
  <c r="L90" i="1"/>
  <c r="J91" i="1"/>
  <c r="J90" i="1" s="1"/>
  <c r="L91" i="1"/>
  <c r="N91" i="1"/>
  <c r="N90" i="1" s="1"/>
  <c r="P91" i="1"/>
  <c r="R91" i="1"/>
  <c r="R90" i="1" s="1"/>
  <c r="J94" i="1"/>
  <c r="L94" i="1"/>
  <c r="N94" i="1"/>
  <c r="P94" i="1"/>
  <c r="P90" i="1" s="1"/>
  <c r="R94" i="1"/>
  <c r="J100" i="1"/>
  <c r="L100" i="1"/>
  <c r="N100" i="1"/>
  <c r="P100" i="1"/>
  <c r="R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P256" i="1"/>
  <c r="J260" i="1"/>
  <c r="L260" i="1"/>
  <c r="L256" i="1" s="1"/>
  <c r="N260" i="1"/>
  <c r="N256" i="1" s="1"/>
  <c r="P260" i="1"/>
  <c r="R260" i="1"/>
  <c r="R256" i="1" s="1"/>
  <c r="T260" i="1"/>
  <c r="T256" i="1" s="1"/>
  <c r="V260" i="1"/>
  <c r="V256" i="1" s="1"/>
  <c r="X260" i="1"/>
  <c r="X256" i="1" s="1"/>
  <c r="J269" i="1"/>
  <c r="J267" i="1" s="1"/>
  <c r="J273" i="1"/>
  <c r="J277" i="1"/>
  <c r="J280" i="1"/>
  <c r="N283" i="1"/>
  <c r="V283" i="1"/>
  <c r="J284" i="1"/>
  <c r="J283" i="1" s="1"/>
  <c r="J291" i="1"/>
  <c r="L294" i="1"/>
  <c r="L283" i="1" s="1"/>
  <c r="N294" i="1"/>
  <c r="P294" i="1"/>
  <c r="P283" i="1" s="1"/>
  <c r="R294" i="1"/>
  <c r="R283" i="1" s="1"/>
  <c r="T294" i="1"/>
  <c r="T283" i="1" s="1"/>
  <c r="V294" i="1"/>
  <c r="X294" i="1"/>
  <c r="X283" i="1" s="1"/>
  <c r="J300" i="1"/>
  <c r="J294" i="1" s="1"/>
  <c r="L252" i="1" l="1"/>
  <c r="L251" i="1"/>
  <c r="L250" i="1" s="1"/>
  <c r="X251" i="1"/>
  <c r="X250" i="1" s="1"/>
  <c r="X252" i="1"/>
  <c r="T252" i="1"/>
  <c r="T251" i="1"/>
  <c r="T250" i="1" s="1"/>
  <c r="P251" i="1"/>
  <c r="P250" i="1" s="1"/>
  <c r="P252" i="1"/>
  <c r="J250" i="1"/>
  <c r="X176" i="1"/>
  <c r="P176" i="1"/>
  <c r="X146" i="1"/>
  <c r="P146" i="1"/>
  <c r="X106" i="1"/>
  <c r="P106" i="1"/>
  <c r="X30" i="1"/>
  <c r="P30" i="1"/>
  <c r="X4" i="1"/>
  <c r="P4" i="1"/>
  <c r="P2" i="1"/>
  <c r="V251" i="1"/>
  <c r="V250" i="1" s="1"/>
  <c r="V252" i="1"/>
  <c r="N251" i="1"/>
  <c r="N250" i="1" s="1"/>
  <c r="N252" i="1"/>
  <c r="V176" i="1"/>
  <c r="N176" i="1"/>
  <c r="V146" i="1"/>
  <c r="N146" i="1"/>
  <c r="V106" i="1"/>
  <c r="N106" i="1"/>
  <c r="P73" i="1"/>
  <c r="N73" i="1"/>
  <c r="V30" i="1"/>
  <c r="N30" i="1"/>
  <c r="N2" i="1" s="1"/>
  <c r="V4" i="1"/>
  <c r="N4" i="1"/>
  <c r="T176" i="1"/>
  <c r="L176" i="1"/>
  <c r="T146" i="1"/>
  <c r="L146" i="1"/>
  <c r="T106" i="1"/>
  <c r="L106" i="1"/>
  <c r="T30" i="1"/>
  <c r="T4" i="1" s="1"/>
  <c r="L30" i="1"/>
  <c r="L2" i="1"/>
  <c r="L4" i="1"/>
  <c r="R251" i="1"/>
  <c r="R250" i="1" s="1"/>
  <c r="R252" i="1"/>
  <c r="R176" i="1"/>
  <c r="J176" i="1"/>
  <c r="R146" i="1"/>
  <c r="J146" i="1"/>
  <c r="R106" i="1"/>
  <c r="J106" i="1"/>
  <c r="R73" i="1"/>
  <c r="J73" i="1"/>
  <c r="R30" i="1"/>
  <c r="R2" i="1" s="1"/>
  <c r="J30" i="1"/>
  <c r="J4" i="1" s="1"/>
  <c r="R4" i="1"/>
  <c r="J3" i="1"/>
  <c r="J2" i="1" l="1"/>
</calcChain>
</file>

<file path=xl/sharedStrings.xml><?xml version="1.0" encoding="utf-8"?>
<sst xmlns="http://schemas.openxmlformats.org/spreadsheetml/2006/main" count="1568" uniqueCount="1162">
  <si>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</si>
  <si>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</si>
  <si>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</si>
  <si>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</si>
  <si>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</si>
  <si>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</si>
  <si>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</si>
  <si>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</si>
  <si>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</si>
  <si>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</si>
  <si>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</si>
  <si>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</si>
  <si>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</si>
  <si>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</si>
  <si>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</si>
  <si>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</si>
  <si>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</si>
  <si>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
A conviction prevails about objectivity and neutrality of service providers, which provide equal health care regardless of origin of patient.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</si>
  <si>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</si>
  <si>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</si>
  <si>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</si>
  <si>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</si>
  <si>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</si>
  <si>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</si>
  <si>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</si>
  <si>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</si>
  <si>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</si>
  <si>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</si>
  <si>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There are no systematic research that would be used to inform national or regional policies with the aim to improve access of migrants to health care. There are a few research projects, but they tend to be sporadic, or focused on another population (such as those who are uninsured and thus excluded from access to health care), but which also includes migrants. Given that compulsory insurance is obligatory in Slovenia for all with permanent residence, there is more focus on people facing obstacles in access, which includes migrants too. Some such recent research projects include:
- "Access of migrants to the rights of social and health care: policies and practices”, conducted by the Institute for Ethnic Studies (more information available here: http://www.inv.si/Dokumenti/dokumenti.aspx?iddoc=806&amp;idmenu1=313&amp;lang=slo)
– “Interpreting for the needs of the health care system in Slovenia”, the joint project by the Faculty of Arts of the University of Ljubljana, the University Medical Centre Ljubljana, and the University Psychiatric Hospital (more information available here: http://www.sicris.si/public/jqm/prj.aspx?lang=slv&amp;opdescr=rsrSearch&amp;opt=2&amp;subopt=400&amp;code1=rsr&amp;code2=nameadvanced&amp;psize=1&amp;hits=1&amp;page=1&amp;count=&amp;search_term=name=vojko%20gorjanc%20and%20sci=%20and%20fil=%20and%20sub=%20and%20type=%20and%20stat=%20and%20edulevl=&amp;id=6702&amp;slng=&amp;order_by=)
– “Skupaj za zdravje”, Together for Health, a project by National Institute for Public Helath, more information available here: http://www.skupajzazdravje.si/projekt/.
– Public tender for co-funding of programs of help, counceling and treatment for persons without health insurance in 2013 and 2014, Ministry of Health (more information available here: (http://www.mz.gov.si/fileadmin/mz.gov.si/pageuploads/javno_zdravje_2013/razpis_2013_14/Razpisna_dokumentacija1.pdf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</si>
  <si>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</si>
  <si>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</si>
  <si>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</si>
  <si>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</si>
  <si>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</si>
  <si>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According to Bešter and Bofulin (Bofulin ‬and Bešter ‬2010) the Healthcare Databases Act (Zakon o zbirkah podatkov s področja zdravstvenega varstva (‬zzPPz), available online here: https://zakonodaja.com/zakon/zzppz) does not require health providers to collect data on the nationality or the country of origin of the patient. Thus from the available data, it is not possible get information about the the health of migrants and their use of health services in Slovenia.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</si>
  <si>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</si>
  <si>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</si>
  <si>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</si>
  <si>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</si>
  <si>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</si>
  <si>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</si>
  <si>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</si>
  <si>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</si>
  <si>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</si>
  <si>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</si>
  <si>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</si>
  <si>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</si>
  <si>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</si>
  <si>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</si>
  <si>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</si>
  <si>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</si>
  <si>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</si>
  <si>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</si>
  <si>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</si>
  <si>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</si>
  <si>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</si>
  <si>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</si>
  <si>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</si>
  <si>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</si>
  <si>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Majority of migrants in Slovenia are from ex-Yugoslavia, and due to their origin are not regarded as culturally different to the extent that they would need a specially adapted and culturally sensible health care. This is not necessarily true, as there are residents of the ex-Yugoslavia with significant cultural differences (the Kosovo Albanians). But besides, this sort of view leaves out significant differences in cultural practices regarding health and disease, which exist in some of the other less represented migrant communities.</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</si>
  <si>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</si>
  <si>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</si>
  <si>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</si>
  <si>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In general, there is currently no training of staff in providing services responsive to the needs of migrants. Furthermore, a logic prevails that the cultural competences and the sensitivity to the cultural specifities of patients are irrelevant, and that all that matters is the purely technical medical expertise. 
However, there are few exceptions to this: in the last years the nurses’ association held a short programme of training on cultural competency; in the project Skupaj za zdravje (&lt;http://www.skupajzazdravje.si/projekt/&gt;), funded by Norwegian Financial Mechanism an interdisciplinary team is developing a pilot training programme on cultural competency that will be held for healthcare workers in 3 public healthcare centres (Sevnica, Vrhnika, Celje) in the period from March till June 2015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</si>
  <si>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</si>
  <si>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</si>
  <si>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There are a few practices (especially on secondary level, in hospitals) that take into account the variety of religious beliefs or cultural practicies (eg. food) but these are not institutionalised on the national level</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</si>
  <si>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</si>
  <si>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</si>
  <si>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</si>
  <si>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No systematic or policy based interpretation method is available (see question 13a). However, in some institutions, the method of “face-to-face” translation can be granted, for certain languages and in some cases (see question 13a for the case of UKCL).</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</si>
  <si>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</si>
  <si>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</si>
  <si>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</si>
  <si>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</si>
  <si>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</si>
  <si>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</si>
  <si>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Even though the Patient Rights Act (ZPacP, Zakon o pacientovih pravicah, available online here: https://zakonodaja.com/zakon/zpacp ) includes the patient's right to understand the procedure, to be informed and not be discriminated, in practice there is a great lack of a systemic solution (national or regional policy) regarding the availability of interpreting services. However, as the need definitely exists for the provision of interpretation services, some medical institutions find partial and ad hoc solutions for their patients. We have information on how the University Medical Center Ljubljana (UKCL) deals with this. They told us that they usually try to communicate in English (which most medical staff knows) or another language (German or Serbo-Croatian). If this does not work, they try to contact a member of staff who could speak a required language. In 2013, the Officer for education of the UKCL did a survey among its employees on what languages they speak and they have compiled a list of persons, who could act as “community translators”. This list is informal, it is used only internally in cases when no other solution is possible, and while it does cover some languages (Albanian etc), it still excludes the more “exotic” languages. (Source, interview with the UKCL Public Relations department, January 2015.)</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</si>
  <si>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</si>
  <si>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</si>
  <si>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</si>
  <si>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</si>
  <si>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</si>
  <si>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</si>
  <si>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</si>
  <si>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</si>
  <si>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</si>
  <si>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There are no legal sanctions against helping undocumented migrants, but as it was mentioned in the answer to question 5, pressures exist on professionals to deter from from helping migrants who cannot pay. Namely, there are pressures to justify the costs of the emergency health care provisions, and the in the cases when medical staff provides emergency care in non-urgent cases, they are required to take personal responsibility for the medical expenses. This can act as an deterrant to treat migrants.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</si>
  <si>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</si>
  <si>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</si>
  <si>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</si>
  <si>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</si>
  <si>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</si>
  <si>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</si>
  <si>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Article 92 of Aliens Act requires from state and other organs and organizations to (without further delay) report to the police about any foreigner that illegally resides in Slovenia. The requirement is general and addressed to all institutions but could be interpreted also as a requirement for health care institutions. No such cases were reported but still it should be closely monitored since the provision provides legal obligation for practice of reporting undocumented migrants.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</si>
  <si>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</si>
  <si>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</si>
  <si>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</si>
  <si>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</si>
  <si>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</si>
  <si>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</si>
  <si>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</si>
  <si>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</si>
  <si>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</si>
  <si>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</si>
  <si>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</si>
  <si>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</si>
  <si>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The institution of cultural mediations seems necessary and is reported to be of vital importance for a better health care for migrants (Skupaj za zdravje 2014). Namely, cultural mediation or advocacy is frequently exercised in practice, but only on informal and on ad hoc basis and therefore insufficient. Moreover, two NGOs in Ljubljana (Slovenska filantropija and Društvo Odnos) that are having different services/help for migrant (mainly legal help) were providing cultural mediators for migrants in healthcare institutions in last years, but these intitatives are temporary, project-based and do not represent a continuous, permanent activity. In any case, it cannot be regarded as being a part of national or regional health policies.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</si>
  <si>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</si>
  <si>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</si>
  <si>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</si>
  <si>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</si>
  <si>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</si>
  <si>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</si>
  <si>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</si>
  <si>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</si>
  <si>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</si>
  <si>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</si>
  <si>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</si>
  <si>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</si>
  <si>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</si>
  <si>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</si>
  <si>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</si>
  <si>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</si>
  <si>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Health education and health promotion programmes are not adapted to migrant population and they do not take into account  lingustic and cultural differences. However those migrants who fluently speak Slovene and have extended social networks are able to get the basic information (on websides, broshures and other published material in public healthcare centres and elsewhere) about health education and promotion.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</si>
  <si>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</si>
  <si>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</si>
  <si>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</si>
  <si>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</si>
  <si>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</si>
  <si>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Information can be reached (via internet, brochures in public places etc.) by all three groups. However since the information is difficult to find, the access to it depends on personal initiative and motivation. Asylum seekers tend to be better informed, due to their accomodation in reception center where information is centralized and provided also by employees and various NGOs. </t>
  </si>
  <si>
    <t xml:space="preserve">Groups reached by information for migrants on entitlements and use of health services 
A. Legal migrants
B. Asylum seekers
C. Undocumented migrants
Skip this question if answered Option 3 in previous questions.
</t>
  </si>
  <si>
    <t>152c</t>
  </si>
  <si>
    <t xml:space="preserve">Option 1, four or more.
Explanation: The above mentioned websites are translated into several languages. The above mentioned brochure for asylum seekers is translated into following languages: Arabic, Turkish, Albanian, Serbian, English and Russian.
However, even when information for migrants is translated in different languages it tends to be scarce and difficult to find –- or it is limited to only one sub-category of migrants. Thus for example information aimed at asylum seekers, who are all accommodated in one institution, is translated into some of the languages they speak, but again not all.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</si>
  <si>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</si>
  <si>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</si>
  <si>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Option 1, more than one these.
Explanation: While there is no national or regional policies of informing migrants concerning their entitlements and use of health service, there are few project based initiatives and ad hoc published brochures translated in different languages. These are disseminated over the websites (e.g. www.infotujci.si; http://www.ess.gov.si/_files/5164/Smerokaz.pdf ) and they  give information about access to health care for migrants. Besides, certain sub-categories of migrants are targetted in the specific context, in which they are constructed. Thus, for example, asylum seekers are informed about their entitlements upon reception in the center for asylum seekers. The brochure, explaining to them their basic rights, is available to them in the corridor in front of the room where the nurse provides legal service and in the room where their asylum claim is taken. The brochure is provided in the following languages: Arabic, Turkish, Albanian, Serbia, English and Russian. 
</t>
  </si>
  <si>
    <t>152a</t>
  </si>
  <si>
    <t>Information for migrants concerning entitlements and use of health services</t>
  </si>
  <si>
    <t>a-c. Information for migrants concerning entitlements and use of health services</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</si>
  <si>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</si>
  <si>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</si>
  <si>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</si>
  <si>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</si>
  <si>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</si>
  <si>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Even though emergency health care is supposed to be given to anyone who needs it without additional requirements, undocumented migrants often need to provide additional documentation.
There is a common practice in different health institutions that migrants and other vulnerable individuals are asked to present health card in/or personal documents. When they do not have it, they may be denied treatment, even in urgent cases. (This is also due to the administrative discretion in granting coverage – see the answer below).      Even though undocumented migrants have the right to urgent medical treatment, the decision of whether they will receive treatment in a particular case depends on the administrators and health workers making a clinical judgement about the critearia for what is “urgent”. In cases when a a treatment of an emergency case turns out to be non-urgent, the medical staff are expected to take personal responsibility for the costs. Besides, since the emergency care is covered by the Ministry of Health budget, the medical staff needs to provide a range of different documents justifying the costs for provided health care services, eg. police statement in case of undocumented migrants, confirmation of NGO Helisinki Monitor in case of Roma, non-Slovenian citizen, etc. (these requirements of the medical staff are documented in the document from Ministry of Health, 2010, entitled Navodilo za sprejem pacientov v zdravstveno obravnavo v ambulantah nujne medicinske pomoči oziroma v sprejemnih ambulantah v bolnišnicah ter za obračun opravljenega dela – Directive for the reception of patients in health care treatment, in the clinics for urgent medical care, or in reception clinics in hospitals, and for dealing with the costs of the service offered,  available in Slovenian here www.mz.gov.si/fileadmin/mz.gov.si/pageuploads/pravilniki/2010/VELJAVNO_NAVODILO_2.8.2010.doc ). Emergency health care is therefore presented as universal right but in practice it is encumbered through different administrative demands and depends on arbitrary decisions of medical stuff. In case the treatment is regarded as nonurgent a person needs to pay for the service out of pocket.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</si>
  <si>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</si>
  <si>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</si>
  <si>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</si>
  <si>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</si>
  <si>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 All migrants who do not have an access to the national system of health care also do not have an access to voluntary health insurance system. 
Migrants who are not included in the health insurance system of the Republic of Slovenia have the right to urgent or necessary health care services, the payment of which is provided in accordance with the European legal order, international agreements or from the state budget. The right to emergency health care is supposed to be an universal right accessible to the general population living in Slovenia or passing through its territory. However the analysis of legislation and policies shows that this universal right is violated by different adminstrative and structural obstacles preventing the possibility of exercising this right. Asylum seekers are entitled to urgent medical care only, but there is also a nurse in the reception center for asylum seeker, who they can turn to in all cases of illness. It is the nurse who refers the asylum seekers to a local health center, in case a need arises. In that sense, whether the asylum seeker will receive treatment depends on the discretion of the nurse in question. For the services, that are not covered by the urgent medical care, a special commission, appointed by the Ministry of the Interior, makes a decision of whether the asylum seeker needs the treatment or not.</t>
  </si>
  <si>
    <t>Administrative discretion and documentation for asylum-seekers</t>
  </si>
  <si>
    <t>. All migrants who do not have an access to the national system of health care also do not have an access to voluntary health insurance system. 
Migrants who are not included in the health insurance system of the Republic of Slovenia have the right to urgent or necessary health care services, the payment of which is provided in accordance with the European legal order, international agreements or from the state budget. The right to emergency health care is supposed to be an universal right accessible to the general population living in Slovenia or passing through its territory. However the analysis of legislation and policies shows that this universal right is violated by different adminstrative and structural obstacles preventing the possibility of exercising this right</t>
  </si>
  <si>
    <t>Administrative discretion and documentation for legal migrants</t>
  </si>
  <si>
    <t xml:space="preserve">Option 1, special entitlements for antenatal, perinatal and postnatal care, care for minors and for vulnerable groups.
Explanation:
(a) antenatal, perinatal and postnatal care: Female asylum seekers have access to contraception, termination of pregnancy and health care during pregnancy by law (article 84 of the International Protection Act).
A special legal provision of the Ministry of Health recently declared that all preventive care in general is part of emergency care (source: correspondence with the Health Insurance Institute of Slovenia, project Skupaj za zdravje, http://www.skupajzazdravje.si/projekt/) and therefore accessible for everybody, regardless of insurance or legal status. However research and experiences of the NGO sector show that this legal provision is not respected in practice (migrant women report they needed to pay for childbirth, abortion, ante- and post-natal care); obligatory vaccination for children etc.).
(c) minors: Children have special protection regarding access to health care system. National legislation (point 24 of article 15 of the Health Care and Health Insurance Act (ZZVZZ)) extends the right to health care to all children of up to 18 years that are enrolled in educational system in Slovenia, even if they do not have any health insurance, citizenship or permanent residency status. Moreover, underage asylum seekers have the same access to health care system as nationals.
However research and experiences of NGO sector show that implementation of this legal provision is not always successful in practice since a special procedure is required in order to obtain health insurance on this legal basis (unpublished research, project Skupaj za zdravje,  http://www.skupajzazdravje.si/projekt/).
(d) vulnerable goups – victims of human trafficing: Victims of human trafficking are defined by the legislation as a vulnerable group with special entitlements.
Article 50 of the Aliens Act defines the rights of victims of human trafficing and victims of illegal employing. When these persons reside in Slovenia without residence status, police can issue the permission to stay (dovoljenje za zadrževanje) for 90 days (with the possibility of prolongation for additional 90 days) in which they need to decide, if they will cooperate in the criminal procedure. In this period they have the same rights as other persons with the permission to stay, e.g. access to emergency and needed care (see  3a). In case they decide to cooperate in criminal procedure they can be issued temporary residence status and they are entitled to more rights but they still have access only to emergency or needed health care.  
When they seek asylum, the paragraph 2 of article 84 of the International Protection Act extends the right to health care of “vulnerable persons with special needs” beyond just the urgent health care, to include a wider range of health services, such as psychetherapeutic care. However, the treatment is subject to the decisions of a special comission and in practice, there is a lack of psychotherapeutic assistance in this domain.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</si>
  <si>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</si>
  <si>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</si>
  <si>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</si>
  <si>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</si>
  <si>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</si>
  <si>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</si>
  <si>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Option 3, emergency care only. Explanation: 
Undocumented migrants have the right to access only emergency care. Right to emergency care is defined in article 7 of Health Care and Health Insurance Act (ZZVZZ), which states that state budget (Ministry of Health) covers emergency treatment of persons of an unknown residency and of some other categories of uninsured persons. Range of emergency care (what treatment and in which situations is regarded as emergeny care) is further defined in article 25 of Health Care and Health Insurance Act (ZZVZZ) and article 103 of Rules on compulsory health insurance. 
Undocumented migrants therefore by law have an access to emergency treatment but in practice they are confronted with obstacles when excersizing this right (for more see q. 6)
</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</si>
  <si>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</si>
  <si>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</si>
  <si>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</si>
  <si>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</si>
  <si>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</si>
  <si>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</si>
  <si>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Explanation: 
Undocumented migrants are excluded from system of health care coverage. They are not entitled to healtcare insurance on the basis of article 15 of Health Care and Health Insurance Act (ZZVZZ), which defines almost all categories of insured subjects. Theoretically they have the possibility of paying for private insurance (e.g. Coris), which is costly and provides a narrow range of services. They are entitled to emergency care declared as a right of anybody in need on the territory of Slovenia but there are some obstacles in excersizing this right (see q. 3b).
Since the majority of undocumented migrants is uninsured they have a possibility of treatment in health care centers for people without health insurance in Ljubljana, Maribor and Koper. These centers are based on voluntary work of medical staff and donated medicine, and do not provide the same quality and range of health care as other public health centers –- they are thus not a systematic solution.
Undocumented migrants accommodated in the detention center in Postojna have an access to a nurse, which is employed in the facility. She treats non-urgent medical conditions, examining and distributing basic medicine. When undocumented migrants waiting to be deported are first accommodated in the center, they go through a medical examination by medical doctor, who is also available on call when necessary.
A special category of undocumented migrants are those that hold the so called “dovoljenje za zadrževanje”, or the permission to stay, on the basis of article 73 of the Aliens Act. They are defined as foreigners, who need to be deported from Slovenia, but whose deportation is not possible due to different reasons (for example because the deportation is not allowed, a person does not have valid personal documents, or due to their health condition or the death of their family member etc.). Article 75 of Aliens Act gives them the right to emergency or needed health care, but since they are usually accommodated outside of  the detention centre, they encounter different obstacles when exercising this right in health care institutions. This provision should be regarded as unsatisfactory since the permission to stay can be prolonged to many months or even years.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</si>
  <si>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</si>
  <si>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</si>
  <si>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</si>
  <si>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</si>
  <si>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</si>
  <si>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</si>
  <si>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</si>
  <si>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</si>
  <si>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</si>
  <si>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</si>
  <si>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Option 2: more than emergency care, but less than for nationals (but with certain exceptions for sub-categories of asylum seekers).
Explanation: The emergency care, to which asylum seekers are entitled to, is defined in the International Protection Act (available online here: http://www.pisrs.si/Pis.web/pregledPredpisa?id=ZAKO4911), which come into force in 2008, in the article 78. This article only "urgent health care" as one of the rights of persons seeking international protection. The article 84 defines the extent of "urgent health care", including 
(1) emergency medical care and emergency rescue transportation, as well as urgent dental treatment;
(2) urgent treatment following the doctor's decision, which includes
- maintaining vital functions, stopping serious bleeding or preventing bleeding to death,
- prevention of sudden deterioration of the health condition that could cause permanent damage to individual organs or life functions,
- treatment of shock,
- treatment of chronic diseases and conditions, the neglect of which would directly and within a short period of time cause invalidity, other permanent damage to health, or death,
- treatment of high temperature conditions and preventing the spread of infection that could lead to a septic condition,
- treating and preventing poisoning,
- treatment of broken bones or twists and other damages that require urgent medical attendance:
- medication from the positive list, in accordance with the list of mutually replacable medication, which are prescribed for the treatment of certain diseases or conditions.
(3) the health care of women: contraception, termination of pregnancy and health care during pregnancy and childbirth.
There are certain exceptions to this: in certain cases (paragraph 2 of article 84), the right to health care of "vulnerable persons with special needs", and in exceptional cases other asylum seekers, is extended to cover a wider range of health services, including psychotherapeutic care. However, the application of this paragraph is subject to the decisions of a special commission.
Besides, the paragraph 3 of article 84 equates the rights of underage asylum seekers and of unaccompanied minors to those of nationals.
Most asylum seekers in Slovenia are accommodated in the (only) reception center for asylum seekers ("Asylum home" in Ljubljana). There are special provisions for health care of asylum seekers that are accommodated there, which mean that in practice asylum seekers have more than just emergency care, if they are housed in the center for asylum seekers. However, it needs to be stressed that the health provisions available in the center for asylum seekers are not part of the system of health care coverage. 
The health provisions in the center for asylum seekers are as follows. A nurse is employed there and she treats non-urgent medical conditions, examining and distributing basic medicine. When the asylum seekers are first accommodated in the center, they go through a medical examination done by medical doctor, who is also available on call when necessary. In the event of sickness, the asylum seeker may receive treatment in the nearest health center (Zdravstveni dom Vič) upon presenting a valid asylum-seeker identity card. However, research show (Palaić and Jazbinšek 2009; Lipovec Čebron 2009; T-Share 2011) that the access to health care depends on the nurse's arbitrary selection when and who should receive treatment (cf. q. 6). When health condition of an asylum seeker requires specialist's treatment (optician, psychiatrist etc.), a special comission (organized by minister of interior affairs) can allow access to certain healtcare institutions (cf. q. 5). 
In terms of psychotherapetic practice, we have to mention that the center for asylum seekers employs a psychosocial service, including a psychologist on a permanent basis. However, specialist therapies for traumatised asylum seekers and refugees are not available. There is also no contract with any provider of specialist psychiatric care, which is why a general doctor (who visits the center for asylum seekers), determines whether a need for therapy exists. Only after the doctor writes a referral, can the person seek treatment with the outside specialist. However, practice shows, that Slovenia does not really have any psychiatrists specialised in treating traumatised asylum seekers. We can therefore conclude that access to therapy by a specialist is not in effect ensured." 
References: 
Lipovec Čebron, Uršula
2009 'Od kulture nezaupanja do selektivnega sočutja: prosilci in prosilke za mednarodno zaščito v slovenskezdravstvenem sistemu.' Časopis za kritiko znanosti 37(235-236): 190-202.
Palaić, Tina and Simona Jazbinšek 
 2009 'Zdravje – človekova pravica? Prosilke in prosilci za mednarodno zaščito.' Časopis za kritiko znanosti, domišljijo in novo antropologijo 37 (238): 154–162.
T-Share
2011 'T-SHaRE Transcultural Standards and Guidelines for Practice and Training'. Unpublished report.
</t>
  </si>
  <si>
    <t xml:space="preserve">Asylum seekers: extent of coverage
Answer 0 if answered Option 3 in previous question.
</t>
  </si>
  <si>
    <t>b. Coverage for asylum-seekers</t>
  </si>
  <si>
    <t>146b</t>
  </si>
  <si>
    <t xml:space="preserve">Condition: residence in asylum-seeker centre
Explanation: Asylum seekers in general are not included in the system of health care coverage. They are only entitled to emergency health care - but that is, according to the law, supposed to be provided to any person on the territory of Slovenia, regardless of their legal status or inclusion in the health care coverage. There are also certain exceptions to this (certain categories of asylum seekers - such as children, women and vulnerable persons - are included in the system - see question 2b). As most asylum seekers are accommodated in the only center for asylum seekers, there are further health provisions for them (see question 2b) -- but it needs to be stressed that the presence of a medical staff, employed by the center, cannot be counted as inclusion into the system of health care coverage, as the possibilities of referral to specialists does not work in the same way as within the system of health care coverage. Anything above the basic provision of care is subject to conditions, which are not linked to the workings of the system of health care coverage, but are imposed by the law and regulations of the Ministry of the Interior.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</si>
  <si>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</si>
  <si>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</si>
  <si>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</si>
  <si>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</si>
  <si>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</si>
  <si>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</si>
  <si>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</si>
  <si>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Explanation: The coverage is the same as for nationals when they are insured on the basis of the article 15 or 20 of Health Care and Health Insurance Act (ZZVZZ) – but of course only when all the additional requirements have been fulfilled (see above).</t>
  </si>
  <si>
    <t xml:space="preserve">Legal migrants: extent of coverage
Answer 0 if answered Option 3 in previous question.
</t>
  </si>
  <si>
    <t>b. Coverage for legal migrants</t>
  </si>
  <si>
    <t>145b</t>
  </si>
  <si>
    <t xml:space="preserve">Option 2, some conditions for inclusion.
Explanation: Most legal migrants are covered by the same system as nationals, but subject to additional requirements. However, the answer depends on the particular sub-category of legal migrants:
(1) Migrants with permanent residence status are covered by the same system as nationals. They are insured on the basis of the different points in the article 15 of the Health Care and Health Insurance Act (ZZVZZ). Migrants with a permanent residency status also have a right to be insured as persons receiving welfare on the basis of the article 30 of the Exercise of Rights to Public Funds Act (ZUJPS-C).
The dependents of migrants with a permanent residence status can be insured on the basis of article 20 of the Health Care and Health Insurance Act (ZZVZZ) either as a close family member (this includes children born inside and outside of wedlock, adopted children or children who have been placed into a family by the decision of the responsible authority, with the aim of adoption) or as a member of the wider family (stepchildren, grandchildren, brothers, sisters or other children without parents – here, a child with parents, who are completely and permamently unable to work or who cannot take care of their child, is also counter as a child without parents). 
Migrant's close family members can be insured on this basis only after they obtain temporary residence status in Slovenia for at least three months, while migrant's wider family members can be insured only after obtaining permanent residence status. It is important to stress that health insurance with basic coverage is a requirement for obtaining the temporary residence status in the first place (article 22 and 23 of Aliens Act). Therefore it is a common practice that migrants pay for a private insurance for the first three months . 
(2) Migrants with temporary residence status are subject to additional requirements.
(a) They can be covered by the same system as nationals, if they are employed on the basis of a regular contract (either permanent or temporary). In this case they are insured in accordance with one of the categories anticipated in the article 15 of ZZVZZ. In this case, the employer pays for their health insurance. However, it should me mentioned that it is a frequent practice of employers to esquivate payment of health insurance for migrant workers which results in obstacles in accessing health care. Some changes were made by the authorities in the past three years to prevent arbitraty unregistering of migrant workers from health insurance by their employees but the field should continue to be closely monitored (Lipovec Čebron 2010; Delavci migranti v primežu politike 2011).
(b) Dependents of migrants with a temporary residence status that are also employed on the basis of a regular contract can be covered by the same system as nationals. However, thay are able to acquire the same coverage as nationals only after three months of regular status (see point 1). Besides, NGO reports (e.g. Safe house for women, victims of violence in Celje) stress that in cases of (formal or informal) divorce, the holders of family insurance can arbitrarily unregister their spouses with temporary residence from health insurance, leaving them uninsured. In such cases, their spouse's only option is to pay for private insurance, which they often cannot afford due to the lack of income. This field should be closely monitored and a policy proposed, specially in cases of family violence, where victims need to be regarded as a very vulnerable category.   
d) Foreign students that do not hold European Health Card or are not subjected to bilateral agreements that Slovenia has with other republics of former Yugoslavia can be insured on the basis of 14th point of the article 15 of ZZVZZ. However the field is under-researched so it is not clear if in practice this enables full coverage and access to health care for foreign students, citizens of non-EU states.
References: 
Delavci migranti v primežu politike 
2011 Delavci migranti v primežu politike: poročilo o položaju delavcev migrantov in izvajanju migracijske politike. Ljubljana: Zveza svobodnih sindikatov Slovenije. Availible online: &lt;http://www.sindikat-zsss.si/attachments/article/42/DelavciMigrantiVPrimezuPolitike_porocilo_NK_227010.pdf&gt;.
Lipovec Čebron, Uršula
2010 'Slepa pega evropskega zdravstva: analiza nekaterih vidikov zdravja migrantov.' In: Migranti v Sloveniji – med integracijo in alienacijo. Karmen Medica, Goran Lukič and Milan Bufon, ed. Koper: Založba Annales. Pp. 51-87.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</si>
  <si>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</si>
  <si>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</si>
  <si>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</si>
  <si>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</si>
  <si>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</si>
  <si>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</si>
  <si>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</si>
  <si>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</si>
  <si>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</si>
  <si>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</si>
  <si>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</si>
  <si>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</si>
  <si>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</si>
  <si>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 xml:space="preserve">Within the framework of their competencies, the National Assembly of the Republic of Slovenia, the Government of the Republic of Slovenia, ministries and other state bodies and bodies of self-governing local communities should establish conditions for equal treatment of persons, regardless of any kind of personal circumstance, through raising awareness and monitoring the situation in this field, as well as through measures of a normative and political nature.  Offices and governmental services, operating in the field of equal treatment of persons regardless of personal circumstances, shall especially strive for implementation of the aim of IPETA  within the framework of their field of work.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</si>
  <si>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</si>
  <si>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</si>
  <si>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</si>
  <si>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On the governmental level there is a Office of the Government of the Republic of Slovenia for Equal Opportunities (Urad Vlade Republike Slovenije za enake možnosti), competent for harmonization of the legislation in the field of anti-discrimination. In terms of mainstreaming by mechanisms of research and reporting this office is only competent for the field of gender (and not other personal grounds of discrimination). Another two offices relevant for this field are Office of the Government of RS for National Minorities (dealing with Hungarian and Italian minorities and Roma ethnic community but not any other ethnic groups) and Office of the Government of RS for religious communities. </t>
  </si>
  <si>
    <t xml:space="preserve">B: According to the Act Implementing the Principle of Equal Treatment (Article 10) and Act Amending the Public Administration Act, the Ministry of Labour, Family, Social Affairs and Equal Opportunities is responsible for coordinating issues regarding anti-discrimination.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</si>
  <si>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</si>
  <si>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</si>
  <si>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Only social dialogue should be provided/ensured by the state</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</si>
  <si>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</si>
  <si>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</si>
  <si>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</si>
  <si>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</si>
  <si>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The Advocate of the principle of Equality can  refer the case to the relevant inspection service, which starts an official administrative procedure. The inspection has to take in consideration the facts of the case established by the Advocate ( the national independent agency).</t>
  </si>
  <si>
    <t xml:space="preserve">According to the Implementing the Principle of equal Treatment act, the procedure before the Advocate starts with a complaint of a victim, and if the perpetrator does not respect the opinion of the Advocate after it is issued, the Advocate does not have any enforcement powers. The only thing that the Advocate can do is forward the case to the competent inspectorate which then has the power to issue binding decisions and enforce sanctions. This has not changed since the Implementation of the Principle of Equal Treatment Act was first adopted in 2004. </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</si>
  <si>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</si>
  <si>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</si>
  <si>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</si>
  <si>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</si>
  <si>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</si>
  <si>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</si>
  <si>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</si>
  <si>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</si>
  <si>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 xml:space="preserve">The opinions of the Advocate of the Principle of Equality are not binding (they are issued in an informal procedure) and the appeal is not possible.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</si>
  <si>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</si>
  <si>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</si>
  <si>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</si>
  <si>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</si>
  <si>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</si>
  <si>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</si>
  <si>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The equality body that has been established is the Advocate of the Principle of Equality.  2014 infringement proceeding against body for limited resources: http://www.non-discrimination.net/content/media/SI-41-Infringement_Procedure.pdf</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</si>
  <si>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</si>
  <si>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</si>
  <si>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</si>
  <si>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</si>
  <si>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</si>
  <si>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</si>
  <si>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</si>
  <si>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 xml:space="preserve">Sanctions available are: financial compensation to victims for material damages, financial compensation to victims for moral damages/ damages for injuries to feelings, restitution of rights lost due to discrimination/ damages in lieu, imposing negative measures to stop offending, g) specific sanctions authorising publication of the offence (in a non-judicial publication, i.e. not in documents produced by the court) and specific sanctions for legal persons. In addition, sanctions include fines and imprisonment when the act of discrimination amounts to a crime, defined with a Penal Code. </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</si>
  <si>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</si>
  <si>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</si>
  <si>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</si>
  <si>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</si>
  <si>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</si>
  <si>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 xml:space="preserve">All plaintiffs have to be defined, even if there are many. It is not possible to pursue a lawsuit on behalf of a class of not-individually defined plaintiffs, even if one more are defined. Actio popularis is not allowed. </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</si>
  <si>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</si>
  <si>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</si>
  <si>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</si>
  <si>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Article 23 of the IPETA states that non-governmental organisations shall have the right to take part in judicial and administrative proceedings initiated by alleged victims of discrimination, however according to the national law the only legal person who can be a representative at the courts is a law society. The only way to involve an NGO is for the victim to give authorisation for representation to one of the employees of the NGO. If the latter is the case, two situations can arise: NGO employs an attorney at law, in which case, he as a physical person, will be representing the victim. However, no NGO in Slovenia actually employs an attorney at law. In second case,  emplyees of NGOs can be authorised to represent a victim however only in disputes of little value or administrative procedures ( in all other instances the preson can only be represented by an attorney at law).</t>
  </si>
  <si>
    <t>NGOs do employ lawyers that could represent/support victims in court procedures (have the necessary state legal exam). The problem of this situation is that victim has to be present or at least signed with his full name, therefore there is lack of cases presented to the court. NGOs as legal entity can not engage in proceeding on behalf of the victim.</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</si>
  <si>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</si>
  <si>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</si>
  <si>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</si>
  <si>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</si>
  <si>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</si>
  <si>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Both is possible: a) is possible under Free legal aid act and the b is possible under Civil Procedure Act.</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</si>
  <si>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</si>
  <si>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</si>
  <si>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</si>
  <si>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</si>
  <si>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</si>
  <si>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</si>
  <si>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</si>
  <si>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</si>
  <si>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 xml:space="preserve">So far the courts have not yet dealt with cases where statistical data or situation testing would be accepted as evidence. However, the law does not regulate what that means (that it is neither explicitly prohibited nor explicitly allowed). Also, there are no rules on which evidence is allowed in courts as the courts adjudicate matters in accordance with the principle of free consideration of evidence. There is therefore no reason to suspect that such evidence would not be allowed in court, even though the decision on whether or not such evidence would be accepted by the court would be subject to the decision of the court in session. </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</si>
  <si>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</si>
  <si>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</si>
  <si>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</si>
  <si>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</si>
  <si>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</si>
  <si>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</si>
  <si>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</si>
  <si>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</si>
  <si>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</si>
  <si>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</si>
  <si>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</si>
  <si>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</si>
  <si>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</si>
  <si>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</si>
  <si>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</si>
  <si>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</si>
  <si>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</si>
  <si>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</si>
  <si>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</si>
  <si>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</si>
  <si>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</si>
  <si>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 xml:space="preserve">The national anti discrimination Act  is The Implementation of the Principle of Equal Treatment Act (IPETA), which came in force on 7 May 2004. According to the Act, equal treatment is required irrespective of personal circumstances such as nationality, racial or ethnic origin, sex, state of health, disability, language, religious or other conviction, age, sexual orientation, education, financial status, social status or other personal circumstances. Discriminatory acts shall be prohibited in every field of social life and especially in the fields of employment, labour relations, participation in trade unions and special interest associations, education, social security, and access to and supply of goods and services. </t>
  </si>
  <si>
    <t>On 27.9.2007 amendments to the Implementation of the Principle of Equal Treatment Act were adopted (entered into force on 27.10.2007). The Act now prohibits discrimination irrespective of personal circumstances such as gender, ethnicity, race or ethnic origin, religion or belief, disability, age, sexual orientation, or other personal circumstance in every area of social life, and in particular in relation to conditions for access to employment, to self-employment and to occupation, including selection criteria and recruitment conditions, whatever the branch of activity and at all levels of the professional hierarchy, including promotion; access to all types and to all levels of career orientation, vocational and professional education and training, advanced vocational training and retraining</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</si>
  <si>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</si>
  <si>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</si>
  <si>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</si>
  <si>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</si>
  <si>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</si>
  <si>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</si>
  <si>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</si>
  <si>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</si>
  <si>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</si>
  <si>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Y; Article 131 of  Criminal Law  Act: CRIMINAL OFFENCES AGAINST HUMAN RIGHTS AND LIBERTIES
(1) Whoever due to differences in respect of nationality, race, skin colour, religion, ethnic roots, gender, language, political or other beliefs, sexual orientation, financial situation, birth, genetic heritage, education, social position or any other circumstance deprives or restrains another person of any human right or liberty recognised by the international community or laid down by the Constitution or the statute, or grants another person a special privilege or advantage on the basis of such discrimination shall be punished by a fine or sentenced to imprisonment for not more than one year.
(2) Whoever prosecutes an individual or an organisation due to his or its advocacy of the equality of people shall be punished under the provision of the preceding paragraph.
(3) In the event of the offence under paragraphs 1 or 2 of this Article being committed by an official through the abuse of office or official authority, such an official shall be sentenced to imprisonment for not more than three years.</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</si>
  <si>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</si>
  <si>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</si>
  <si>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</si>
  <si>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</si>
  <si>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</si>
  <si>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</si>
  <si>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</si>
  <si>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</si>
  <si>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</si>
  <si>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t>National law does not explicitly state that discrimination based on assumed characteristics shall be prohibited</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</si>
  <si>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</si>
  <si>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</si>
  <si>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Race, ethnicity, religion and belief are specifically mentioned, while nationality could be covered by a general clause " or any other personal ground". The legislation did change, however, the changes did not impact the MIPEX score. See 2008 Criminal Code and 2007 amendments to the Implementation of the Principle of Equal Treatment Act.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</si>
  <si>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</si>
  <si>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</si>
  <si>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</si>
  <si>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</si>
  <si>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</si>
  <si>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</si>
  <si>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</si>
  <si>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</si>
  <si>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</si>
  <si>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</si>
  <si>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</si>
  <si>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There is a list of circumstances in which a person does not need to provide proof of renouncing their foreign nationality: a stateless person; upon proof that under the law of the foreign country the person loses their nationality when acquiring another nationality through naturalisation; if they can prove that their country did not decide within a reasonable time upon their request for release from their nationality; upon proof that such dismissal cannot be given by his/her State or that the voluntary acquisition of foreign citizenship is considered as an act of disloyalty sanctioned by the regulations of his/her State; in case of naturalisaton of minors; naturalisation under special conditions (e.g. for refugees)</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</si>
  <si>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</si>
  <si>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</si>
  <si>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</si>
  <si>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</si>
  <si>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</si>
  <si>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</si>
  <si>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</si>
  <si>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</si>
  <si>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</si>
  <si>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</si>
  <si>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</si>
  <si>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</si>
  <si>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</si>
  <si>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</si>
  <si>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</si>
  <si>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</si>
  <si>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</si>
  <si>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</si>
  <si>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</si>
  <si>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</si>
  <si>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</si>
  <si>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The body which issued a decree on the acquisition of citizenship through naturalisation may also invalidate the said decree within three years of its being handed over to the petitioner if in that period it is discovered that the naturalisation was achieved by false declarations or by deliberate concealment of essential facts or circumstances which might have influenced the decision.</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</si>
  <si>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</si>
  <si>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</si>
  <si>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</si>
  <si>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</si>
  <si>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</si>
  <si>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</si>
  <si>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 xml:space="preserve">A citizen of the Republic of Slovenia, actually residing in a foreign country and in possession of foreign citizenship, may be deprived of citizenship of the Republic of Slovenia if it is ascertained that his/her activities are contrary to the international and other interests of the Republic of Slovenia. </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</si>
  <si>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</si>
  <si>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</si>
  <si>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</si>
  <si>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</si>
  <si>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</si>
  <si>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</si>
  <si>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</si>
  <si>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</si>
  <si>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</si>
  <si>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</si>
  <si>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</si>
  <si>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</si>
  <si>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</si>
  <si>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</si>
  <si>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</si>
  <si>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</si>
  <si>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</si>
  <si>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</si>
  <si>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</si>
  <si>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</si>
  <si>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The authority responsible for checking whether the TCN meets the conditions for the acquisition of citizenship is the administrative unit of the community where the TCN has  permanent or temporary residence. The Ministry of the Interior makes a revision of the Administrative unit decision and has to decide at the latest within two months from the date of receipt of the Administration to audit. Where the decision of an administrative unit is eliminated the period can be extended, but not for more than two months.</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</si>
  <si>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</si>
  <si>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</si>
  <si>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</si>
  <si>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</si>
  <si>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</si>
  <si>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</si>
  <si>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</si>
  <si>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150 Euros</t>
  </si>
  <si>
    <t>Higher costs
(please specify amount)</t>
  </si>
  <si>
    <t>Normal costs (please specify amount) ex. same as regular administrative fees</t>
  </si>
  <si>
    <t>No or nominal costs (please specify amount)</t>
  </si>
  <si>
    <t>Costs of application and/or issue of nationality title</t>
  </si>
  <si>
    <t>Costs of application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</si>
  <si>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</si>
  <si>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</si>
  <si>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</si>
  <si>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</si>
  <si>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The law demands clear criminal record, meaning that the applicant should not have served a prison sentence of more than 3 months or have been sentenced to a conditional prison term of more than 1 year. See Article 10 of the Citizenship of the Republic of Slovenia Act (Official Gazette of the Republic of Slovenia 24/2007- official consolidated text2).</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</si>
  <si>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</si>
  <si>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</si>
  <si>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</si>
  <si>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</si>
  <si>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</si>
  <si>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 xml:space="preserve"> Decree on criteria and circumstances establishing conditions for acquiring the citizenship of the Republic of Slovenia through naturalisation stipulates that the applicant has to uniterruptedly receive income that amounts to sufficient means for at least two years prior to filing an application, the decree also stipulates the list of acceptable sources of income (social assisstance does not apply)</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</si>
  <si>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</si>
  <si>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</si>
  <si>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</si>
  <si>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</si>
  <si>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</si>
  <si>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</si>
  <si>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</si>
  <si>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</si>
  <si>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</si>
  <si>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</si>
  <si>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</si>
  <si>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</si>
  <si>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</si>
  <si>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</si>
  <si>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</si>
  <si>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</si>
  <si>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</si>
  <si>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</si>
  <si>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</si>
  <si>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</si>
  <si>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</si>
  <si>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</si>
  <si>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</si>
  <si>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</si>
  <si>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</si>
  <si>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</si>
  <si>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</si>
  <si>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</si>
  <si>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</si>
  <si>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</si>
  <si>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</si>
  <si>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</si>
  <si>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</si>
  <si>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There are programmes of 180 hours intended for citizens of third countries who hold a permanent residence permit and their family members who are holders of a temporary residence permit on the basis of a family reunion. Programmes of 60 hours are intended for citizens of third countries who have lived in the Republic of Slovenia for at least 2 years based on a temporary residence permit, which has a validity of one year, and for their family members, but only when the aforementioned citizens themselves meet the conditions for participation in the programme.Both are free of charge and the students only have to cover the travel expenses and expenses for learning tools and material.</t>
  </si>
  <si>
    <t xml:space="preserve">There are programmes of 180 hours intended for citizens of third countries who hold a permanent residence permit and their family members who are holders of a temporary residence permit on the basis of a family reunion; family members of Slovenian and EU nationals who are holders of a residence permit on the basis of a family reunion; TCNs with temporary residence permit with the minimum uninterrupted joint validity of the previous and current temporary residence permit of 24 months and their family members. Programmes of 60 hours are intended for citizens of third countries who live in Slovenia on the basis of a temporarty residence permit with the validity of at least 1 year. </t>
  </si>
  <si>
    <t>e. Naturalisation language courses</t>
  </si>
  <si>
    <t>104e</t>
  </si>
  <si>
    <t>B applies</t>
  </si>
  <si>
    <t>Support to pass language requirement                            a. Assessment based on publicly available list of questions                                                                      b. Assessment based on free/low-cost study guide</t>
  </si>
  <si>
    <t>d. Naturalisation language support</t>
  </si>
  <si>
    <t>104d</t>
  </si>
  <si>
    <t>Citizens of third countries who hold a permanent residence permit and their family members who are holders of a temporary residence permit on the basis of a family reunion are entitled to sit a first Slovenian language exam at the basic level free-of-charge.</t>
  </si>
  <si>
    <t>c. Naturalisation language cost</t>
  </si>
  <si>
    <t>104c</t>
  </si>
  <si>
    <t xml:space="preserve">Both a) and b) apply. An obligatory examination at the elementary lavel is required unless the applicant for naturalisation went to school or acquired education at a higher or university level in Slovenia or over 60 years and has actually lived in Sloevnia for 15  years; or acquired an elementary or secondary education in the Slovene language in a neighbouring country where there are Slovene minorities. Exceptions are made for illiterates and for health reasons. </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</si>
  <si>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</si>
  <si>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</si>
  <si>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</si>
  <si>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examination at an "elementary level"</t>
  </si>
  <si>
    <t>The obligatory examination of the command of the Slovenian language according to the item is taken by the person who applies for acquisition of the citizenship, before the competent commission appointed by the Government of the Republic of Slovenia which also specifies the criteria for the written and oral examination; the level of the language requirement is basic;  one has to prove that one speaks Slovenian for the purpose of everyday communication.</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</si>
  <si>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</si>
  <si>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</si>
  <si>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</si>
  <si>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</si>
  <si>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</si>
  <si>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</si>
  <si>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</si>
  <si>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</si>
  <si>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</si>
  <si>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</si>
  <si>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If both parents are TCN born abroad the child will be TCN; (iii) when in national interest, an adult person (18 years or age), born in the country and living there since birth can acquire citizenship on application under facilitated naturalisation procedure (See Art.12). Ius soli applies only to foundlings and children of stateless persons or of unknown citizenship.</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</si>
  <si>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</si>
  <si>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</si>
  <si>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</si>
  <si>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</si>
  <si>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</si>
  <si>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Facilitated naturalisation: if both parents are TCN born abroad the child will be TCN; (iii) when in national interest, an adult person (18 years or age), born in the country and living there since birth can acquire citizenship on application under facilitated naturalisation procedure (See Art.12). Ius soli applies only to foundlings and children of stateless persons or of unknown citizenship.</t>
  </si>
  <si>
    <t>Second generation 
Note: Second generation are born in the country to non-national parents</t>
  </si>
  <si>
    <t>Birth-right citizenship for second generation</t>
  </si>
  <si>
    <t>The Citizenship Act is silent on partners/co-habitees</t>
  </si>
  <si>
    <t>Same as for ordinary TCNs</t>
  </si>
  <si>
    <t>Longer than for spouses, but shorter than for ordinary TCNs</t>
  </si>
  <si>
    <t>Same as for spouses of nationals</t>
  </si>
  <si>
    <t>Residence requirement for partners/co-habitees of nationals</t>
  </si>
  <si>
    <t>b. Partners of nationals</t>
  </si>
  <si>
    <t>101b</t>
  </si>
  <si>
    <t>&gt;3 years of marriage, at least 1 year continuous residence prior to application. The criteria for the latter are defined by the Government of RS, which can on special application agree that residence condition is not required (see Art 12, Citizenship of the Republic of Slovenia Act, Official Gazette 127/2006).</t>
  </si>
  <si>
    <t>The competent authority may within its discretion admit to the citizenship of the Republic of Slovenia the person who has been married to a citizen of the Republic of Slovenia for at least three years and has lived in Slovenia continuously for at least one year.</t>
  </si>
  <si>
    <t>A applies, but not  B.</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</si>
  <si>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</si>
  <si>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</si>
  <si>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</si>
  <si>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</si>
  <si>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</si>
  <si>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</si>
  <si>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Decree amending decree on criteria and circumstances establishing conditions for acquiring the citizenship of the Republic of Slovenia through naturalisation (Official Gazette of the Republic of Slovenia 112/2009) clarifies interruption of 'actual life' in Slovenia- no more than 60 days per year  (exceptions absence due to schooling, study, vocational training, school vacation, health treatment, employment in the EU institution and similar). Concerning minor changes to the Citizenship of the Republic of Slovenia  Act: latest changes were published in December 2006 (Official Gazette of the Republic of Slovenia 127/2006).</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</si>
  <si>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</si>
  <si>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</si>
  <si>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</si>
  <si>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</si>
  <si>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</si>
  <si>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Formally a permanent or long-term residence permit is not required, the requirement is 10 years of actual living in Slovenia, out of which the last five years before filing the application the person lived in Slovenia uninterruptedly and has a regulated status (this means either permanent or temporary residence permit)</t>
  </si>
  <si>
    <t>Several years of permanent residence required (please specify)</t>
  </si>
  <si>
    <t>Required in year of application</t>
  </si>
  <si>
    <t>Not required</t>
  </si>
  <si>
    <t>Is possession of a permanent or long-term residence permit required?</t>
  </si>
  <si>
    <t>Permits considered</t>
  </si>
  <si>
    <t xml:space="preserve">Ordinary: 10 years, of these 5 uninterrupted prior to application. Facilitated naturalisation possible for recognised refugees and stateless persons after 5 years, and to persons who concluded at least university education in Slovenia after 7 years, 1 without interruption prior application. All these persons must have an alien status i.e. valid residence permit.  Exceptional naturalisation for the benefit of the state possible after 1 year of residence or the requirement of residence may be dropped for certain cases. </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</si>
  <si>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</si>
  <si>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</si>
  <si>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</si>
  <si>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</si>
  <si>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</si>
  <si>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</si>
  <si>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</si>
  <si>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</si>
  <si>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</si>
  <si>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Not even TCNs who are long term residents have access to social housing; in accordance with Article 87 of the Housing act (Stanovanjski zakon) only nationals have access - the law under the condition of reciprocity determines equal access only for EU nationals.</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</si>
  <si>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</si>
  <si>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</si>
  <si>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</si>
  <si>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</si>
  <si>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</si>
  <si>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</si>
  <si>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</si>
  <si>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</si>
  <si>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</si>
  <si>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</si>
  <si>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</si>
  <si>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</si>
  <si>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</si>
  <si>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</si>
  <si>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</si>
  <si>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An alien minor may not return to his/her country of origin or to a third country which is willing to accept him/her until suitable reception is provided; in no case may unaccompanied minors be returned in violation of the European Convention on Human Rights and Basic Freedoms.</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</si>
  <si>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</si>
  <si>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</si>
  <si>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</si>
  <si>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</si>
  <si>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In reaching a decision on the annulment of residence, the administrative body takes into account the length of stay of the alien concerned in the country, the personal, family, economic and other ties linking him/her to Slovenia, and the effect that the annulment of residence would have on the alien or his/her family.</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</si>
  <si>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</si>
  <si>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</si>
  <si>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</si>
  <si>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</si>
  <si>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</si>
  <si>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Cancelation (nullification) because of proven fraud or false information in the acquisition of the permit. Furthermore, the permit is no longer valid: if foreign national denounces it or dies, acquires Slovenian citizenship, acquires long-term residence in another EU Member States, if there is expulsion order issued by Slovenia or another EU Member States, if foreigner emigrates for more than 6 years, or outside EU for more than one year except when send for reasons of work, study or health. (Refer to Art. 44 and 45 of Aliens Act, Official Gazette 107/2006)</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</si>
  <si>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</si>
  <si>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</si>
  <si>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</si>
  <si>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</si>
  <si>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</si>
  <si>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</si>
  <si>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</si>
  <si>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</si>
  <si>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</si>
  <si>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</si>
  <si>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Once long term residence is acquired there is no need to renew it as it is not limited with time.</t>
  </si>
  <si>
    <t>Provided original requirements are still met</t>
  </si>
  <si>
    <t xml:space="preserve">Upon application </t>
  </si>
  <si>
    <t>Automatically</t>
  </si>
  <si>
    <t>Renewable permit</t>
  </si>
  <si>
    <t>No time limit</t>
  </si>
  <si>
    <t>&lt; 5 years</t>
  </si>
  <si>
    <t>5 years</t>
  </si>
  <si>
    <t>&gt; 5 years</t>
  </si>
  <si>
    <t>Duration of validity of permit</t>
  </si>
  <si>
    <t xml:space="preserve">Duration of validity of permit </t>
  </si>
  <si>
    <t>1 month, and extendable by 1 month</t>
  </si>
  <si>
    <t>≤ 6 months defined by law (please specify)</t>
  </si>
  <si>
    <t xml:space="preserve">Maximum duration of procedure </t>
  </si>
  <si>
    <t>Does the state protect applicants from discretionary procedures (e.g. like EU nationals)?</t>
  </si>
  <si>
    <t>SECURITY OF STATUS</t>
  </si>
  <si>
    <t>114 euros (EMN)</t>
  </si>
  <si>
    <t>Higher costs
(please specify amounts for each)</t>
  </si>
  <si>
    <t>Normal costs (please specify amount) e.g. same as regular administrative fees in the country</t>
  </si>
  <si>
    <t>Costs of application and/or issue of status</t>
  </si>
  <si>
    <t>Aliens who apply for a permit for permanent residence, must at the request of the competent body, enclose with the application, evidence of the funds required to support themselves, evidence demonstrating their entitlement; the law states that the funds must equal efficient means of subsistence (per month at least in the amount of the basic minimum income in the Republic of Slovenia); in May the minimum income was 562 euro.</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</si>
  <si>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</si>
  <si>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</si>
  <si>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</si>
  <si>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</si>
  <si>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</si>
  <si>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</si>
  <si>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</si>
  <si>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</si>
  <si>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</si>
  <si>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</si>
  <si>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</si>
  <si>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</si>
  <si>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</si>
  <si>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</si>
  <si>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</si>
  <si>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 xml:space="preserve">There is no integration requirement, however there are voluntary courses for getting aquainted with the Slovenian culture. </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</si>
  <si>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</si>
  <si>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</si>
  <si>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</si>
  <si>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</si>
  <si>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</si>
  <si>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</si>
  <si>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</si>
  <si>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</si>
  <si>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</si>
  <si>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</si>
  <si>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</si>
  <si>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There is no language requirement however voluntary courses of Slovene language are available.</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</si>
  <si>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</si>
  <si>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</si>
  <si>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</si>
  <si>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</si>
  <si>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</si>
  <si>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</si>
  <si>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</si>
  <si>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</si>
  <si>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 xml:space="preserve">Shorter than consecutive 6 months, cumulative 9 months. </t>
  </si>
  <si>
    <t xml:space="preserve">Less than six consecutive months and not more than nine
months altogether.
</t>
  </si>
  <si>
    <t>Shorter periods</t>
  </si>
  <si>
    <t>Up to 10 non-consecutive months and/or 6 consecutive months</t>
  </si>
  <si>
    <t>Periods of absence allowed previous to granting of status</t>
  </si>
  <si>
    <t>Half of the period is counted.</t>
  </si>
  <si>
    <t>The period of residence of the alien in the Republic of Slovenia on the basis of a permit for temporary residence for the purposes of study or vocational training is counted as half the period required for issuing the permit for permanent residence. The period of an alien's residence in the Republic of Slovenia on the basis of a permit for temporary residence for seasonal work, as a worker on secondment or as a daily migrant worker, and the period of the alien's residence in the Republic of Slovenia as a temporarily protected person is not included in the period required for issuing the permit for permanent residence.</t>
  </si>
  <si>
    <t>Yes, with some conditions (limited number of years or type of study)</t>
  </si>
  <si>
    <t>Yes, all</t>
  </si>
  <si>
    <t>Is time of residence as a pupil/student counted?</t>
  </si>
  <si>
    <t>Time counted as pupil/student</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</si>
  <si>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</si>
  <si>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</si>
  <si>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</si>
  <si>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</si>
  <si>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</si>
  <si>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 xml:space="preserve">According to Article 41 (1) of the Aliens Act a permanent residence permit may be issued to an alien who has resided in Slovenia uninterruptedly for five years on the basis of a temporary residence permit, if he/she fulfills other conditions for issuing the permit laid down in this Act and if there are no reasons to refuse the issuing of the permit referred to in Article 43 of this Act.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</si>
  <si>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</si>
  <si>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</si>
  <si>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</si>
  <si>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</si>
  <si>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</si>
  <si>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</si>
  <si>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Non-discriminatory access: as all other organisations of civil society</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</si>
  <si>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</si>
  <si>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</si>
  <si>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</si>
  <si>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</si>
  <si>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</si>
  <si>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</si>
  <si>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</si>
  <si>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</si>
  <si>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</si>
  <si>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</si>
  <si>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</si>
  <si>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Public funding on national level concern in particular immigrant societies and associations of public interest in the field of culture. In line with the Act on Enforcing Public Interest in the Field of Culture, the Ministry of Culture annually issues a public appeal setting conditions and criteria for projects.</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</si>
  <si>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</si>
  <si>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</si>
  <si>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</si>
  <si>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</si>
  <si>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According to Aliens Act, Art.82 (Official Gazette 107/2006) the state should guarantee information, inter alia, on rights and duties. I have not noticed an 'active policy of information'. The regulation on the above mentioned integration article is in preparation.</t>
  </si>
  <si>
    <t>The Ministry of Interior launched a large information campaign in 2009, with an aim of informing TCN on their rights and obligations in the Republic of Slovenia; an important result is setting up an information web page helping the TCN. The information web portal touches every part of living in Slovenia for TCN, including information about work rights, work permits, social rights, education and housing. Accessible on: http://www.infotujci.si/index.php?setLang=EN&amp;t=&amp;id=</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</si>
  <si>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</si>
  <si>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</si>
  <si>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</si>
  <si>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</si>
  <si>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</si>
  <si>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</si>
  <si>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</si>
  <si>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</si>
  <si>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</si>
  <si>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</si>
  <si>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</si>
  <si>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</si>
  <si>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</si>
  <si>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</si>
  <si>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</si>
  <si>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</si>
  <si>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</si>
  <si>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</si>
  <si>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</si>
  <si>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</si>
  <si>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</si>
  <si>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</si>
  <si>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</si>
  <si>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</si>
  <si>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</si>
  <si>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</si>
  <si>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</si>
  <si>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</si>
  <si>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</si>
  <si>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</si>
  <si>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</si>
  <si>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</si>
  <si>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</si>
  <si>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</si>
  <si>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</si>
  <si>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</si>
  <si>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</si>
  <si>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</si>
  <si>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</si>
  <si>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</si>
  <si>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</si>
  <si>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</si>
  <si>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</si>
  <si>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</si>
  <si>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</si>
  <si>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</si>
  <si>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</si>
  <si>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</si>
  <si>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</si>
  <si>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</si>
  <si>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</si>
  <si>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</si>
  <si>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</si>
  <si>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</si>
  <si>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</si>
  <si>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</si>
  <si>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</si>
  <si>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</si>
  <si>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</si>
  <si>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</si>
  <si>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</si>
  <si>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</si>
  <si>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</si>
  <si>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</si>
  <si>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</si>
  <si>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</si>
  <si>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</si>
  <si>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</si>
  <si>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</si>
  <si>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</si>
  <si>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</si>
  <si>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</si>
  <si>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</si>
  <si>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</si>
  <si>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</si>
  <si>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</si>
  <si>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</si>
  <si>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</si>
  <si>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</si>
  <si>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</si>
  <si>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</si>
  <si>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</si>
  <si>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TCN can become an honorary member when so stipulated by political party's statute. Political party can be sanctioned when TCN is a member under other conditions. EU citizens may be members of political parties when having the voting right in Slovenia (Refer to Political Parties Act, Official Gazette 100/2005, Art. 7 and 28)</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</si>
  <si>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</si>
  <si>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</si>
  <si>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</si>
  <si>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</si>
  <si>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</si>
  <si>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Everyone has a right to association and is free to join a society. There are no restrictions regarding the structure of the board according to the Societies Act unless the Statute of the Society sets additional conditions. The only restriction is that a person has to be legally capable to join the society (eg 18 years with full legal, or if younger, a person has to be represented by its legal guardian).</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</si>
  <si>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</si>
  <si>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</si>
  <si>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</si>
  <si>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</si>
  <si>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</si>
  <si>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</si>
  <si>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</si>
  <si>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</si>
  <si>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</si>
  <si>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</si>
  <si>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</si>
  <si>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</si>
  <si>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 xml:space="preserve">Right to vote in local elections of the community of residence when holding a long-term (permanent) resident permit. No reciprocity applies. </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</si>
  <si>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</si>
  <si>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</si>
  <si>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</si>
  <si>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</si>
  <si>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 xml:space="preserve">No regional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</si>
  <si>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</si>
  <si>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</si>
  <si>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</si>
  <si>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</si>
  <si>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</si>
  <si>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</si>
  <si>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</si>
  <si>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</si>
  <si>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</si>
  <si>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</si>
  <si>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B applies. In-service development traning mainly consists of seminars, conferences and similar.</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</si>
  <si>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</si>
  <si>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</si>
  <si>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</si>
  <si>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</si>
  <si>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</si>
  <si>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</si>
  <si>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</si>
  <si>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</si>
  <si>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</si>
  <si>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</si>
  <si>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A applies. However this mainly consists of special projects aimed at changing the curicula.</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</si>
  <si>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</si>
  <si>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</si>
  <si>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</si>
  <si>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</si>
  <si>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</si>
  <si>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</si>
  <si>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</si>
  <si>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</si>
  <si>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</si>
  <si>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</si>
  <si>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 xml:space="preserve">B applies. </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</si>
  <si>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</si>
  <si>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</si>
  <si>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</si>
  <si>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</si>
  <si>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</si>
  <si>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</si>
  <si>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</si>
  <si>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</si>
  <si>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These measures are not incorporated in law or practice yet; they are however included as principles in the guidelines on inclusion of migrant pupils in the Education System of Slovenia.The Ministry's measures to include parents in school governance are planned through financing individual projects. An example of this is a consortium of elementary and high schools, established to support greater social inclusion of migrant parents and their children.</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</si>
  <si>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</si>
  <si>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</si>
  <si>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</si>
  <si>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</si>
  <si>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The above mentioned consortium project of elementary and high schools aimed at improving societal integration of migrant pupils. The Guidelines also stress the importance of impoving social inclusion of migrant pupils in schools.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</si>
  <si>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</si>
  <si>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</si>
  <si>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</si>
  <si>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</si>
  <si>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</si>
  <si>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</si>
  <si>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</si>
  <si>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The Schools do not provide foreign language courses that would also cover the migrant's culture. The language courses only cover Slovene language; the culture of the pupil's country of origin is not taught, even though the Education Act states that the schools have to provide courses of native languages and culture in compliance with international agreements. No such course is in place in practice.</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</si>
  <si>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</si>
  <si>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</si>
  <si>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</si>
  <si>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</si>
  <si>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</si>
  <si>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</si>
  <si>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</si>
  <si>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B applies.</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</si>
  <si>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</si>
  <si>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</si>
  <si>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</si>
  <si>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Elementary School Act states that schools have to organise classes teaching the immigrant's mother tounge according to international agreements.</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</si>
  <si>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</si>
  <si>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</si>
  <si>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</si>
  <si>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</si>
  <si>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</si>
  <si>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</si>
  <si>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</si>
  <si>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</si>
  <si>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B :The Government Guidelines state that teachers should be trained in working with migrant pupils .It is one of the principles on which the Guidelines were adopted.</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</si>
  <si>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</si>
  <si>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</si>
  <si>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</si>
  <si>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</si>
  <si>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</si>
  <si>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</si>
  <si>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</si>
  <si>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</si>
  <si>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</si>
  <si>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</si>
  <si>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</si>
  <si>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</si>
  <si>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</si>
  <si>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</si>
  <si>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</si>
  <si>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 xml:space="preserve">A applies. </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</si>
  <si>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</si>
  <si>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</si>
  <si>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</si>
  <si>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</si>
  <si>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</si>
  <si>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A applies. Organization and Financing of Education Act Education (Official Gazette of the Republic of Slovenia 36/2008) in Article 81 provides for state financing for Slovene language learning by aliens in regular primary and secondary education. See also the Correspondent's comment under 48. Support in language(s) of instruction is available up to 35 teaching hours (45 minutes) per school year in primary (compulsory) and secondary (post.compulsory education), exceptionally it can be prolonged for an additional year. Thus, it is not continuous and ongoing.The Ministry decides upon teaching hours for an individual pupil, while it is up to the school how this education is conducted. Also on local some financing for this purpose is available, e.g. in the capital city - Ljubljana it is inlcuded in Strategy of education development 2009-2019. Some principles and measures providing this support in pre-primary education are suggested by  the 1999 Kindergarten curriculum as well as the 2007 Strategy and the 2009  Recommendations cited above.</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</si>
  <si>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</si>
  <si>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</si>
  <si>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</si>
  <si>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</si>
  <si>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</si>
  <si>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</si>
  <si>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</si>
  <si>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</si>
  <si>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</si>
  <si>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</si>
  <si>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</si>
  <si>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The Higher Education Act (2006) recognises equal access to higher education for migrant pupils, who are descendants of foreign born Slovenes ( without Slovene citizenship); migrant pupils from other members states of EU have equal access as Slovene citizens. Other migrant pupils can access higher education under the same condition as Slovene citizens, if the principle of reciprocity applies with the respective members state ( under billateral or other agreements between Slovenia and the respective State.)</t>
  </si>
  <si>
    <r>
      <t xml:space="preserve">In accordance with Higher Education Act </t>
    </r>
    <r>
      <rPr>
        <i/>
        <sz val="11"/>
        <rFont val="Calibri"/>
        <family val="2"/>
        <scheme val="minor"/>
      </rPr>
      <t>(Zakon o visokem šolstvu</t>
    </r>
    <r>
      <rPr>
        <sz val="11"/>
        <rFont val="Calibri"/>
        <family val="2"/>
        <scheme val="minor"/>
      </rPr>
      <t>) the minister responsible for higher education prescribes the number of places for foreign nationals enrolled under the principle of reciprocity and conditions concerning payment of tuition; learning Slovenian language is provided for foreign nationals (same rules applied in 2010).</t>
    </r>
  </si>
  <si>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</si>
  <si>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</si>
  <si>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</si>
  <si>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</si>
  <si>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</si>
  <si>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The Vocational Education Act recognizes equal access to vocational education for migrant pupils, who are descendants of foreign born Slovenes (without Slovene citizenship); migrant pupils from other members states of EU have equal access as Slovene citizens. Other migrant pupils have to pay tuition in order to access vocational education unless in their country of origin Slovene citizens have equal acccess.</t>
  </si>
  <si>
    <r>
      <t xml:space="preserve">According to the Vocational Education Act </t>
    </r>
    <r>
      <rPr>
        <i/>
        <sz val="11"/>
        <rFont val="Calibri"/>
        <family val="2"/>
        <scheme val="minor"/>
      </rPr>
      <t>(Zakon o poklicnem izobraževanju</t>
    </r>
    <r>
      <rPr>
        <sz val="11"/>
        <rFont val="Calibri"/>
        <family val="2"/>
        <scheme val="minor"/>
      </rPr>
      <t>) each year in accordance with international agreements the minister responsible for education prescribes the number of places for foreign nationals enrolled under the principle of reciprocity (same rules applied in 2010)</t>
    </r>
  </si>
  <si>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</si>
  <si>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</si>
  <si>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</si>
  <si>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According to the Pre-school Institutions Act children of TCNs have same access to pre-primary education. To vocational training and university education TCNs have same access as nationals under the condition of reciprocity - otherwise they need to pay tuition.</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</si>
  <si>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</si>
  <si>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</si>
  <si>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</si>
  <si>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</si>
  <si>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</si>
  <si>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 xml:space="preserve">There is a language assesment required by the law, however it is not standardised and there is no training.The Guidelines mentioned  do reccomend an assesment of the pupil's knowledge prior to accessing compulsory education in Slovenia. Certificates obtained abroad are to be assessed/recognised in order to continue education in Slovenia  (on this see MIPEXIII main questionnaire, entry 8).  Language assesment though is according to my search not required in law. </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</si>
  <si>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</si>
  <si>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</si>
  <si>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</si>
  <si>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According to the Elementary School Act (Official Gazette of the Republic of Slovenia 81/2006-officially consolidated text3)  all children in compulsory age are obligated to join elementary education. The latter includes migrant children, regardless of their status. The right to compulsory education for immigrant pupils with special residence status is  also set in the  Temporary Potection Act, Asylum Act, Decree on the rights and duties of refugees in Republic of Slovenia, Decree on the Integration of refugees.</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</si>
  <si>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</si>
  <si>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</si>
  <si>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</si>
  <si>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</si>
  <si>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Only a covered: The measures of the strategy includes preparing normative acts for successful integration of migrant children into Slovenian educational system; preparing the adjustment of the curriculum for fast and quality integration in the educational system (e.g. individual programmes); preparing strategies for involving the parents; activities for intercultural learning; establishing Slovenian as second language; quality of language courses and trainig of teachers and professionals. However, the strategy is not compulsory, it is not part of legal provisions, which is why the practices at different schools vary significantly.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</si>
  <si>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</si>
  <si>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</si>
  <si>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</si>
  <si>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</si>
  <si>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</si>
  <si>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</si>
  <si>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</si>
  <si>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</si>
  <si>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</si>
  <si>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</si>
  <si>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Must apply for work permit</t>
  </si>
  <si>
    <t>Access to employment and self-employment</t>
  </si>
  <si>
    <t>Access to education and training for adult family members</t>
  </si>
  <si>
    <t>Access  to education and training</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</si>
  <si>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</si>
  <si>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</si>
  <si>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</si>
  <si>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</si>
  <si>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</si>
  <si>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</si>
  <si>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</si>
  <si>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</si>
  <si>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</si>
  <si>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</si>
  <si>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</si>
  <si>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</si>
  <si>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</si>
  <si>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</si>
  <si>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</si>
  <si>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</si>
  <si>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</si>
  <si>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</si>
  <si>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</si>
  <si>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</si>
  <si>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</si>
  <si>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On the application of a TCN who unites with his or her family, close family members who are TCNs are granted a temporary residence permit, that is valid for the same period of time as the applicant’s, but not longer than one year. The permit may be extended for the period of time equal to that granted to the applicant’s temporary residence permit, but not longer than two years. A temporary residence permit for a close family member of a TCN who permanently resides in Slovenia is granted for the period of one year and extended for a period of up to two years (refer to Article 36 of the Aliens Act - Official Gazette of the Republic of Slovenia 64/2009 – official consolidated text6)</t>
  </si>
  <si>
    <t>&lt; 1 year renewable permit or new application necessary</t>
  </si>
  <si>
    <t>Not equal to sponsor’s but ≥ 1 year renewable permit</t>
  </si>
  <si>
    <t>Equal to sponsor’s residence permit and renewable</t>
  </si>
  <si>
    <t>2 months</t>
  </si>
  <si>
    <t>66.54 (EMN)</t>
  </si>
  <si>
    <t xml:space="preserve">
Same as regular administrative fees and duties in the country (please specify amounts for each)</t>
  </si>
  <si>
    <t>Cost of application</t>
  </si>
  <si>
    <t>Other sources can include e.g scholarships or spouses support.</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</si>
  <si>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</si>
  <si>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</si>
  <si>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</si>
  <si>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</si>
  <si>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</si>
  <si>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</si>
  <si>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</si>
  <si>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</si>
  <si>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</si>
  <si>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</si>
  <si>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</si>
  <si>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</si>
  <si>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</si>
  <si>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</si>
  <si>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</si>
  <si>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</si>
  <si>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</si>
  <si>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</si>
  <si>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</si>
  <si>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</si>
  <si>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</si>
  <si>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</si>
  <si>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</si>
  <si>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</si>
  <si>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</si>
  <si>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</si>
  <si>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</si>
  <si>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</si>
  <si>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</si>
  <si>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</si>
  <si>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</si>
  <si>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</si>
  <si>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</si>
  <si>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</si>
  <si>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</si>
  <si>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No requirement of predeparture language measure.</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</si>
  <si>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</si>
  <si>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</si>
  <si>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</si>
  <si>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</si>
  <si>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</si>
  <si>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</si>
  <si>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 xml:space="preserve"> Aliens Act (Zakon o tujcih /ZTuj-2/)
Date of adoption &amp; date of entry into force: Adoption: 15 June 2011 / Entry into force: 28 October 2011
The law also expanded the list of family members for which the alien can be granted temporary residence permit on the ground of family reunification: adult unmarried children
</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</si>
  <si>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</si>
  <si>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</si>
  <si>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</si>
  <si>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</si>
  <si>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</si>
  <si>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 xml:space="preserve">Aliens Act (Zakon o tujcih /ZTuj-2/)
Date of adoption &amp; date of entry into force: Adoption: 15 June 2011 / Entry into force: 28 October 2011
The law also expanded the list of family members for which the alien can be granted temporary residence permit on the ground of family reunification: parents of the alien and of the spouse of the alien, who the alien is obliged to support under the legislation of the country of his/her nationality
</t>
  </si>
  <si>
    <t>Allowed for all dependent ascendants</t>
  </si>
  <si>
    <t xml:space="preserve">Eligibility for dependent relatives in the ascending line </t>
  </si>
  <si>
    <t>Dependent parents/grandparents</t>
  </si>
  <si>
    <t xml:space="preserve">Minor unmarried children of the sponor and/or minor unmarried children of the sponsor's spouse. Minors are also eligible to be sponsors to their parents. </t>
  </si>
  <si>
    <t>Aliens' Act stipulates that the sponsor has the right to family reunification
with his/her or his/her spouse's parents, if either of them is obliged to sustain them in
accordance with the laws of the state of which they are nationals. As regards all other
relatives in the ascending line, they may be exceptionally and by discretion of the state body
granted the right to family reunification if special circumstances support such reunification
in Slovenia.</t>
  </si>
  <si>
    <t xml:space="preserve">Name of new law/policy: Aliens Act (Zakon o tujcih /ZTuj-2/)
Date of adoption &amp; date of entry into force: Adoption: 15 June 2011 / Entry into force: 28 October 2011
The law also expanded the list of family members for which the alien can be granted temporary residence permit on the ground of family reunification: in addition to spouse, minor unmarried children of the alien, minor unmarried children of the spouse of the alien
</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</si>
  <si>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</si>
  <si>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</si>
  <si>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</si>
  <si>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</si>
  <si>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</si>
  <si>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</si>
  <si>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</si>
  <si>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</si>
  <si>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</si>
  <si>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</si>
  <si>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By way of an exception the competent body may, at its discretion, regard also another alien's relative as immediate family member if special circumstances substantiate family reunification in the Republic of Slovenia. In case of polygamy the residence permit for the purposes of family reunification shall be issued and extended only to one spouse.</t>
  </si>
  <si>
    <t xml:space="preserve"> Aliens Act (Zakon o tujcih /ZTuj-2/)
Date of adoption &amp; date of entry into force: Adoption: 15 June 2011 / Entry into force: 28 October 2011
the 2011 Aliens Act included also registered partner of the alien and a partner with whom the alien lives in a long-term committed relationship.
</t>
  </si>
  <si>
    <t xml:space="preserve"> 2011 Aliens Act included also registered partner of the alien and a partner with whom the alien lives in a long-term committed relationship including same-sex partners
</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</si>
  <si>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</si>
  <si>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</si>
  <si>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</si>
  <si>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</si>
  <si>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</si>
  <si>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</si>
  <si>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</si>
  <si>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Only seasonal workers and those conducting transborder provision of service as posted worker for up to one year.</t>
  </si>
  <si>
    <t xml:space="preserve">: Aliens Act (Zakon o tujcih /ZTuj-2/)
Date of adoption &amp; date of entry into force: Adoption: 15 June 2011 / Entry into force: 28 October 2011
Summary of changes: Before the adoption of this law, the legislation stipulated that aliens with temporary residence permit that had resided in Slovenia for at least one year and that have a temporary residence permit with the validity of minimum one year, have the right to family reunification. With the adoption of 2011 Aliens Act these conditions were abolished and the law now stipulates that aliens with permanent residence permit and aliens with temporary residence permit, unless the temporary residence was issued with the purpose of seasonal employment, have the right to family reunification.
</t>
  </si>
  <si>
    <t>Permanent residence 
permit, explicit 'prospects for permanent residence' required or discretion in eligibility</t>
  </si>
  <si>
    <t>Certain short-term residence permits 
excluded</t>
  </si>
  <si>
    <t>Any residence permit</t>
  </si>
  <si>
    <t>Documents taken into account to be eligible for family reunion</t>
  </si>
  <si>
    <t>TCN with valid permits of at least a year</t>
  </si>
  <si>
    <t>2011: All temporary and permanent non-EU residents (except seasonal workers) are now eligible to sponsor their families.</t>
  </si>
  <si>
    <t xml:space="preserve">2104 Act Amending the Aliens Act (Zakon o spremembah in dopolnitvah Zakona o tujcih /ZTuj-2A/) aliens with temporary residence permit only have the right to family reunification if they have resided in Slovenia for at least one year and that hold a temporary residence permit with the validity of minimum one year – thus returning to the regime valid before 2011. </t>
  </si>
  <si>
    <t>Permit for &gt; 1 year (please specify)</t>
  </si>
  <si>
    <t>Permit for 1 year (please specify)</t>
  </si>
  <si>
    <t>Residence permit for &lt;1 year (please specify)</t>
  </si>
  <si>
    <t>Permit duration required (sponsor)</t>
  </si>
  <si>
    <t>Permit duration required</t>
  </si>
  <si>
    <t xml:space="preserve">No limitation to duration of residence/permit applies to researchers and those who have residence permit for the benefit of the state as decided on competent Ministry opinion. </t>
  </si>
  <si>
    <t>TCN with one year's residence</t>
  </si>
  <si>
    <t xml:space="preserve">2014 Act Amending the Aliens Act (Zakon o spremembah in dopolnitvah Zakona o tujcih /ZTuj-2A/) aliens with temporary residence permit only have the right to family reunification if they have resided in Slovenia for at least one year and that hold a temporary residence permit with the validity of minimum one year – thus returning to the regime valid before 2011. </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</si>
  <si>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</si>
  <si>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</si>
  <si>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</si>
  <si>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</si>
  <si>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</si>
  <si>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</si>
  <si>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</si>
  <si>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</si>
  <si>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The Employment of Aliens Act changed but the changes do not influence the score; the workers are equal to nationals in their workers rights, therefore the national Employment Relations Act applies; the latter changed in 2009.</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</si>
  <si>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</si>
  <si>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</si>
  <si>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</si>
  <si>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</si>
  <si>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</si>
  <si>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Not even TCNs who are long term residents have access to social housing; in accordance with Article 87 of the Housing act (Stanovanjski zakon) only nationals have access.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</si>
  <si>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</si>
  <si>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</si>
  <si>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</si>
  <si>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</si>
  <si>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</si>
  <si>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</si>
  <si>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</si>
  <si>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</si>
  <si>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</si>
  <si>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</si>
  <si>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</si>
  <si>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</si>
  <si>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65/2008 law states the obligation of the State to actively exercise a State Policy informing the migrant workers and the employment service of Slovenia performs these activities.</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</si>
  <si>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</si>
  <si>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</si>
  <si>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</si>
  <si>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</si>
  <si>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</si>
  <si>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</si>
  <si>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</si>
  <si>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</si>
  <si>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</si>
  <si>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</si>
  <si>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</si>
  <si>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</si>
  <si>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</si>
  <si>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</si>
  <si>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</si>
  <si>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</si>
  <si>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</si>
  <si>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</si>
  <si>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</si>
  <si>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</si>
  <si>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</si>
  <si>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National Professional Qualifications Act (2010) is a basis for a formalised system of
national vocational qualifications (NVQs), where the knowledge and experience gained by candidates is compared to occupational standards defined at the national level. In the NVQ verification and validation procedure candidates demonstrate their skills and
knowledge for the effective performance of specific occupational tasks. Through
verification and validation of NVQs, the skills and knowledge of the candidate are
ascertained with regard to a specific occupational standard and a catalogue of standards of vocational knowledge and skills. Alternatives available in case of missing documentation are limited to asylum seekers and refugees.</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</si>
  <si>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</si>
  <si>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</si>
  <si>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</si>
  <si>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</si>
  <si>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</si>
  <si>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When a TCN wishes to pursue a regulated profession or regulated professional activities in Slovenia (those occupations or occupational activities where conditions of provision are required by law or executive act), a professional qualification is recognised in two ways: (i) one refers to aliens who are qualified to perform skilled profession in the EU, EEA or the Swiss Confederation (by the Act Regulating the Qualification Recognition Procedure for Access of Citizens of EU Member States to Regulated Professions and Professional Activities in the Republic of Slovenia (Official Gazette of the Republic of Slovenia, 21/02, 92/07 and 85/2009)) and (ii) the other to those who are qualified to perform skilled profession in Third countries.</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</si>
  <si>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</si>
  <si>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</si>
  <si>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</si>
  <si>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</si>
  <si>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Recognition of certificates and diplomas is based on Recognition and Evaluation of Education Act (Official Gazette of the Republic of Slovenia, 73/2004) Accordingly there are two procedures at the MInistry of Higher education,Science and Technology. In the procedure for recognition for the purpose of continuing education a person will be entitled to invoke his/her right to further education or retraining, while in the process for the recognition of a foreign certificate or diploma. For the purpose of employment an individual will be allowed to enter the Slovenian labour market and use the foreign title of vocational and professional education or professional and academic title. To exercise any other rights based on the school certificate or on the results of an individual in education, the law provides for the evaluation of education which enables an individual to require those rights (such as registration at the Labour Office or scholarship) or to obtain them in the process. </t>
  </si>
  <si>
    <t>Recognition of academic qualifications acquired abroad</t>
  </si>
  <si>
    <t xml:space="preserve">Recognition of academic qualifications </t>
  </si>
  <si>
    <r>
      <t xml:space="preserve">In 2010 the  Exercise of Rights to Public Funds Act </t>
    </r>
    <r>
      <rPr>
        <i/>
        <sz val="11"/>
        <rFont val="Calibri"/>
        <family val="2"/>
        <scheme val="minor"/>
      </rPr>
      <t>(Zakon o uveljavljanju pravic iz javnih sredstev</t>
    </r>
    <r>
      <rPr>
        <sz val="11"/>
        <rFont val="Calibri"/>
        <family val="2"/>
        <scheme val="minor"/>
      </rPr>
      <t xml:space="preserve">) anulled the provisions of the Scholarship Act that provided for study grants for TCNs with permanent and temporary residence permit and their family members, meaning that TCNs had no access to study grants at all.     </t>
    </r>
  </si>
  <si>
    <t xml:space="preserve">In 2013 a new Scholarship Act was adopted, allowing administration of study grants only to TCNs who are long term residents; with the exception of one particular study grant type aiming at international mobility (education, study visits and participation in international competitions), that is accessible also to foreign nationals with permanent residence abroad that do not have long term residence status - for education in Slovenia. </t>
  </si>
  <si>
    <t>Equality of access to study grants:
What categories of TCNs have equal access?
a. Long-term residents
b. Residents on temporary work permits (excluding seasonal)
c. Residents on family reunion permits (same as sponsor)</t>
  </si>
  <si>
    <t>Study grants</t>
  </si>
  <si>
    <t xml:space="preserve">TCNs are treated equally as nationals in vocational education if there is a reciprocal agreement, otherwise there is a study fee. The competent minister may set the annual number of foreign nationals (Vocational Education Act, Official Gazette of the RS 79/2006, see Art 7) </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</si>
  <si>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</si>
  <si>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</si>
  <si>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TCN has to have a personal work permit for three years or an indefinite period of time or has to have a status of asylum seeker to be entered in the register of unemployed persons;</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</si>
  <si>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</si>
  <si>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</si>
  <si>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</si>
  <si>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</si>
  <si>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The mentioned law does not reserve certain activities for nationals, but these could be found in legislation covering the judiciary sector( e.g. Notary Act, attorney at law; bailiff;). In these sector the citizenship of Slovenia is a condition for self-employment.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</si>
  <si>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</si>
  <si>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</si>
  <si>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</si>
  <si>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</si>
  <si>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</si>
  <si>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The condition is one year of legal uninterrupted residence and valid residence permission (employment is not a condition, TCNs could be also students or family members). The amended Employment and Work of Aliens Act, which will be in force on 3 December 2007 adds two conditions: own financial means 10.000 EUR and ownership or relevant lease of business premises</t>
  </si>
  <si>
    <t>Employment and Work of Aliens Act was adopted in 2000 and since then amended twice. (refer to Official Gazette of the Republic of Slovenia 76/2007-official consolidated text 2). The latest amendments came into force in December 2007 (see comments from 2007:now valid).  Draft  Act Amending the Employment and Work of Aliens Act (published by the Ministry of Labour, Family and Social Affairs on 26 May 2010):  an alien may establish or co-establish a private commercial company and represent the company on the basis of freedom of establishment or register as a sole trader if he/she is in possession of a personal work permit valid for a period of one or three years or a personal work period for an indefinite period of time. At least one year uniterrupted residence is extended to aliens who have resided in other EU Member States on the basis of a residence permit. Furthermore, it would suffice that by co-establishing a private commercial company if only one of the co-founders satisfies the other prescribed material conditions.</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</si>
  <si>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</si>
  <si>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</si>
  <si>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Article 88 of the Civil Cervants Act sets the citizenship of Slovenia as a requirement for the appointment to title in the public sector.</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</si>
  <si>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</si>
  <si>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</si>
  <si>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</si>
  <si>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</si>
  <si>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</si>
  <si>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</si>
  <si>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</si>
  <si>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</si>
  <si>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Temporary work permit holders are tied to specific employer. Family reunion permit holders must apply for a work permit.</t>
  </si>
  <si>
    <t xml:space="preserve">Quota of work permits is the instrument of limiting the maximum number of aliens in the labour market and has been annually determined by the Government since 2004. It takes into account fluctuations and conditions of the labour market, but it may not exceed 5 per cent of the actively working population of Slovenia on an annual basis. The quota includes TCNs who seek access to the Slovenian labour market for the first time or are coming into the country annually to be employed or perform other forms of temporary contract work on various grounds. Is is allocated for employment, seconded workers, training and advanced training, seasonal work and individual services of TCNs. Besides these purposes, TCNs who are to gain a new work permit are categorised in the following priority order: (i) those who are to be issued a work permit irrespective of the situation and conditions on the labour market; (ii) immediate family members of TCNs in possession of personal work permits for an indefinite period of time; (iii) TCNs with professional qualifications in skill-shortage occupations; (iv) migrant workers from neighbouring countries; (v) long-term residents and close family members of TCNs who have a temporary residence permit. The quota does not include workers who are according to international agreements equated with Slovenian nationals, workers who do not need a work permit, TCNs with a personal work permit, representatives and seconded workers from third countries undergoing further training courses (Refer to Articles 5 and 6 of the Employment and Work of Aliens Act). Other instruments can be activated in cases of an excessive influx of foreign labour. In addition to new employment or work of aliens being non-permissible when it has negative effects on the restructuring of the economy and the employment rate, the Government may set restrictions or prohibitions on the influx of new workers from third countries in its entirety or from specific regions if there are well-founded reasons that this is in public or general commercial interest. In March 2009, the procedure for issuance of an employment permit without the labour market test to combat shortage of certain occupations /skills, which was introduced a year before, was removed by the amended Rules on work permits, on registration and de-registration of work and on the supervision of the employment and work of aliens (see Official Gazette of the Republic of Slovenia, 27/2008 and 28/2009). 
In June 2009 the Government adopted a temporary measure - Decree on restrictions and prohibition of employment and work of aliens (Official Gazette of the Republic of Slovenia, 44/2009), by activating for the first time Article 5 (7) of the Employment and Work of Aliens Act which says that “the Government may, in addition to the overall quota, also set restrictions and prohibitions on the employment of or work by aliens by region, area of activity, company and occupation. It may also set restrictions or prohibitions on the influx of new alien workers in its entirety or from specific regions if there are well-founded reasons that this is in the public interest or the general commercial interest.” The first set of measures included inter alia ban on seasonal employment except forestry and agriculture, the second set included inter alia prohibition of employment from certain regions by transferring the unused portion of employment permits quota for 11,000 permits for 2009. The remaining quota was in 95 percent allocated to TCNs residing in the territory of the former Yugoslavia, excluding Kosovo and 5 percent for all other TCNs, residing in other third countries, including Kosovo. At the same time 1000 employment permits for higher skilled workers were ensured (higher level of education at minimum and a minimum wage of 2.5 Slovenian minimum wages). Decree was amended twice in 2010 and prolonged these temporary measures until the end of 2010 (Official Gazette of the Republic of Slovenia, 33/2010). 
Draft Act Amending the Employment and Work of Aliens Act (as published by the Ministry of Labour, Family and Social Affairs on 26 May 2010) does not prescribe obligatory annual work permit quota. </t>
  </si>
  <si>
    <t xml:space="preserve">Name of new law/policy: Employment and Work of Aliens Act (Zakon o zaposlovanju in delu tujcev /ZZDT-1/)
Date of adoption &amp; date of entry into force: Adoption: 29 March 2011 / Entry into force: 23 April 2011 
New categories of migrants with direct access to the labour market based on their status (without additional requirement of a work permit): in addition to EU, EEA and Swiss nationals and their family members also immediate family members of Slovenian nationals, migrants of Slovenian descent, migrants with permanent residence permit in Slovenia, refugees and migrants with long term resident status in another EU member state (after residing in Slovenia for one year).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</si>
  <si>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</si>
  <si>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</si>
  <si>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</si>
  <si>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</si>
  <si>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</si>
  <si>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</si>
  <si>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 xml:space="preserve"> </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</si>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</sst>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z val="12"/>
      <name val="Arial"/>
      <family val="2"/>
    </font>
    <font>
      <strike/>
      <sz val="8"/>
      <name val="Arial"/>
      <family val="2"/>
    </font>
    <font>
      <sz val="8"/>
      <name val="Arial"/>
      <family val="2"/>
    </font>
    <font>
      <sz val="11"/>
      <name val="Calibri"/>
      <family val="2"/>
    </font>
    <font>
      <b/>
      <i/>
      <sz val="8"/>
      <name val="Arial"/>
      <family val="2"/>
    </font>
    <font>
      <sz val="11"/>
      <name val="Arial"/>
      <family val="2"/>
    </font>
    <font>
      <i/>
      <sz val="11"/>
      <name val="Calibri"/>
      <family val="2"/>
      <scheme val="minor"/>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9">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30">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1" fillId="0" borderId="1" xfId="1" applyNumberFormat="1"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Border="1" applyAlignment="1">
      <alignment horizontal="left" vertical="center" wrapText="1" readingOrder="1"/>
    </xf>
    <xf numFmtId="0" fontId="8" fillId="0" borderId="0" xfId="0" applyFont="1" applyAlignment="1">
      <alignment vertical="center"/>
    </xf>
    <xf numFmtId="0" fontId="1" fillId="0" borderId="1" xfId="0" applyFont="1" applyFill="1" applyBorder="1" applyAlignment="1">
      <alignment horizontal="center" vertical="center"/>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4"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0" applyFont="1" applyBorder="1" applyAlignment="1">
      <alignment vertical="center" wrapText="1"/>
    </xf>
    <xf numFmtId="0" fontId="1" fillId="0" borderId="1" xfId="0" applyFont="1" applyFill="1" applyBorder="1" applyAlignment="1">
      <alignment horizontal="center"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0" borderId="1" xfId="2" applyNumberFormat="1" applyFont="1" applyFill="1" applyBorder="1" applyAlignment="1" applyProtection="1">
      <alignment horizontal="center" vertical="center" wrapText="1"/>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1" fillId="2" borderId="4" xfId="0" applyFont="1" applyFill="1" applyBorder="1" applyAlignment="1">
      <alignment horizontal="center" vertical="center"/>
    </xf>
    <xf numFmtId="0" fontId="4" fillId="2" borderId="2" xfId="0" applyFont="1" applyFill="1" applyBorder="1" applyAlignment="1">
      <alignment horizontal="left" vertical="center" wrapText="1"/>
    </xf>
    <xf numFmtId="0" fontId="4" fillId="0" borderId="1" xfId="0" applyFont="1" applyBorder="1" applyAlignment="1">
      <alignment wrapText="1"/>
    </xf>
    <xf numFmtId="0" fontId="1" fillId="0" borderId="1" xfId="3"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1" fillId="0" borderId="5" xfId="0" applyFont="1" applyBorder="1" applyAlignment="1">
      <alignment horizontal="left" vertical="center" wrapText="1"/>
    </xf>
    <xf numFmtId="0" fontId="1"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0" xfId="0" applyFont="1" applyFill="1"/>
    <xf numFmtId="0" fontId="1" fillId="0" borderId="4" xfId="0" applyFont="1" applyFill="1" applyBorder="1" applyAlignment="1">
      <alignment horizontal="center" vertical="center"/>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4" applyNumberFormat="1" applyFont="1" applyFill="1" applyBorder="1" applyAlignment="1" applyProtection="1">
      <alignment horizontal="center" vertical="center" wrapText="1"/>
    </xf>
    <xf numFmtId="0" fontId="1" fillId="4" borderId="4" xfId="0" applyFont="1" applyFill="1" applyBorder="1" applyAlignment="1">
      <alignment horizontal="center" vertical="center"/>
    </xf>
    <xf numFmtId="1" fontId="1" fillId="0"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1" xfId="0" applyNumberFormat="1" applyFont="1" applyFill="1" applyBorder="1" applyAlignment="1">
      <alignment horizontal="center" vertical="center" wrapText="1"/>
    </xf>
    <xf numFmtId="0" fontId="1" fillId="4" borderId="0" xfId="0" applyFont="1" applyFill="1" applyAlignment="1">
      <alignment horizontal="center" vertical="center" wrapText="1"/>
    </xf>
    <xf numFmtId="0" fontId="1" fillId="0" borderId="1" xfId="5" applyNumberFormat="1" applyFont="1" applyFill="1" applyBorder="1" applyAlignment="1" applyProtection="1">
      <alignment horizontal="center" vertical="center" wrapText="1"/>
    </xf>
    <xf numFmtId="0" fontId="1" fillId="4"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0" borderId="6" xfId="0" applyFont="1" applyBorder="1" applyAlignment="1">
      <alignment horizontal="center" vertical="center"/>
    </xf>
    <xf numFmtId="0" fontId="1" fillId="0" borderId="4" xfId="0" applyFont="1" applyBorder="1" applyAlignment="1">
      <alignment horizontal="center"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1" fillId="0" borderId="1" xfId="1" applyFont="1" applyFill="1" applyBorder="1" applyAlignment="1">
      <alignment horizontal="center" vertical="center" wrapText="1"/>
    </xf>
    <xf numFmtId="0" fontId="1" fillId="0" borderId="1" xfId="6" applyFont="1" applyFill="1" applyBorder="1" applyAlignment="1">
      <alignment horizontal="center" vertical="center" wrapText="1"/>
    </xf>
    <xf numFmtId="0" fontId="1" fillId="0" borderId="1" xfId="0" applyNumberFormat="1" applyFont="1" applyFill="1" applyBorder="1" applyAlignment="1" applyProtection="1">
      <alignment horizontal="center" vertical="center" wrapText="1"/>
    </xf>
    <xf numFmtId="0" fontId="12" fillId="3" borderId="1" xfId="0" applyNumberFormat="1" applyFont="1" applyFill="1" applyBorder="1" applyAlignment="1">
      <alignment vertical="top" wrapText="1"/>
    </xf>
    <xf numFmtId="0" fontId="13"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 fillId="4" borderId="1" xfId="0" applyNumberFormat="1" applyFont="1" applyFill="1" applyBorder="1" applyAlignment="1" applyProtection="1">
      <alignment horizontal="center" vertical="center" wrapText="1"/>
    </xf>
    <xf numFmtId="0" fontId="11" fillId="3" borderId="0" xfId="0" applyFont="1" applyFill="1" applyAlignment="1">
      <alignment vertical="center" wrapText="1"/>
    </xf>
    <xf numFmtId="0" fontId="1" fillId="3" borderId="0" xfId="0" applyFont="1" applyFill="1" applyBorder="1" applyAlignment="1">
      <alignment wrapText="1"/>
    </xf>
    <xf numFmtId="0" fontId="1" fillId="3" borderId="3" xfId="0" applyFont="1" applyFill="1" applyBorder="1" applyAlignment="1">
      <alignment wrapText="1"/>
    </xf>
    <xf numFmtId="0" fontId="4" fillId="2" borderId="1" xfId="0" applyFont="1" applyFill="1" applyBorder="1" applyAlignment="1">
      <alignment wrapText="1"/>
    </xf>
    <xf numFmtId="0" fontId="1" fillId="0" borderId="1" xfId="0" applyNumberFormat="1" applyFont="1" applyFill="1" applyBorder="1" applyAlignment="1">
      <alignment horizontal="center" vertical="center" wrapText="1"/>
    </xf>
    <xf numFmtId="0" fontId="1" fillId="0" borderId="0" xfId="0" applyNumberFormat="1" applyFont="1" applyFill="1" applyAlignment="1">
      <alignment horizontal="center" vertical="center" wrapText="1"/>
    </xf>
    <xf numFmtId="0" fontId="1" fillId="3" borderId="0" xfId="0" applyFont="1" applyFill="1" applyAlignment="1">
      <alignment horizontal="center" vertical="center"/>
    </xf>
    <xf numFmtId="1" fontId="1" fillId="3" borderId="0" xfId="0" applyNumberFormat="1" applyFont="1" applyFill="1" applyAlignment="1">
      <alignment horizontal="center" vertical="center"/>
    </xf>
    <xf numFmtId="0" fontId="1" fillId="3" borderId="7" xfId="0" applyFont="1" applyFill="1" applyBorder="1" applyAlignment="1">
      <alignment wrapText="1"/>
    </xf>
    <xf numFmtId="0" fontId="1" fillId="0" borderId="7" xfId="0" applyFont="1" applyBorder="1" applyAlignment="1">
      <alignment wrapText="1"/>
    </xf>
    <xf numFmtId="0" fontId="6" fillId="3" borderId="7" xfId="0" applyFont="1" applyFill="1" applyBorder="1" applyAlignment="1">
      <alignment horizontal="center" vertical="center" wrapText="1"/>
    </xf>
    <xf numFmtId="0" fontId="15" fillId="2" borderId="1" xfId="0" applyNumberFormat="1" applyFont="1" applyFill="1" applyBorder="1" applyAlignment="1">
      <alignment horizontal="center" vertical="center" wrapText="1"/>
    </xf>
    <xf numFmtId="1" fontId="15" fillId="2" borderId="7" xfId="0" applyNumberFormat="1" applyFont="1" applyFill="1" applyBorder="1" applyAlignment="1">
      <alignment horizontal="center" vertical="center" wrapText="1"/>
    </xf>
    <xf numFmtId="0" fontId="15" fillId="2" borderId="4" xfId="0" applyNumberFormat="1" applyFont="1" applyFill="1" applyBorder="1" applyAlignment="1">
      <alignment horizontal="center" vertical="center" wrapText="1"/>
    </xf>
    <xf numFmtId="0" fontId="15" fillId="2" borderId="7" xfId="0" applyNumberFormat="1" applyFont="1" applyFill="1" applyBorder="1" applyAlignment="1">
      <alignment horizontal="center" vertical="center" wrapText="1"/>
    </xf>
    <xf numFmtId="0" fontId="6" fillId="2" borderId="1" xfId="0" applyFont="1" applyFill="1" applyBorder="1" applyAlignment="1">
      <alignment wrapText="1"/>
    </xf>
    <xf numFmtId="0" fontId="6" fillId="2" borderId="7" xfId="0" applyFont="1" applyFill="1" applyBorder="1" applyAlignment="1">
      <alignment wrapText="1"/>
    </xf>
    <xf numFmtId="1" fontId="15" fillId="2" borderId="1" xfId="0" applyNumberFormat="1" applyFont="1" applyFill="1" applyBorder="1" applyAlignment="1">
      <alignment horizontal="center" vertical="center" wrapText="1"/>
    </xf>
    <xf numFmtId="0" fontId="1" fillId="2" borderId="7" xfId="0" applyFont="1" applyFill="1" applyBorder="1" applyAlignment="1">
      <alignment wrapText="1"/>
    </xf>
    <xf numFmtId="0" fontId="15" fillId="6" borderId="1" xfId="0" applyNumberFormat="1" applyFont="1" applyFill="1" applyBorder="1" applyAlignment="1">
      <alignment vertical="top" wrapText="1"/>
    </xf>
    <xf numFmtId="0" fontId="15" fillId="7" borderId="1" xfId="0" applyNumberFormat="1" applyFont="1" applyFill="1" applyBorder="1" applyAlignment="1">
      <alignment vertical="top" wrapText="1"/>
    </xf>
    <xf numFmtId="0" fontId="15" fillId="8" borderId="1" xfId="0" applyNumberFormat="1" applyFont="1" applyFill="1" applyBorder="1" applyAlignment="1">
      <alignment vertical="top" wrapText="1"/>
    </xf>
    <xf numFmtId="0" fontId="15" fillId="9" borderId="1" xfId="0" applyNumberFormat="1" applyFont="1" applyFill="1" applyBorder="1" applyAlignment="1">
      <alignment vertical="top" wrapText="1"/>
    </xf>
    <xf numFmtId="0" fontId="15" fillId="10" borderId="1" xfId="0" applyNumberFormat="1" applyFont="1" applyFill="1" applyBorder="1" applyAlignment="1">
      <alignment vertical="top" wrapText="1"/>
    </xf>
    <xf numFmtId="0" fontId="15" fillId="11" borderId="1" xfId="0" applyNumberFormat="1" applyFont="1" applyFill="1" applyBorder="1" applyAlignment="1">
      <alignment vertical="top" wrapText="1"/>
    </xf>
    <xf numFmtId="0" fontId="15" fillId="12" borderId="4" xfId="0" applyNumberFormat="1" applyFont="1" applyFill="1" applyBorder="1" applyAlignment="1">
      <alignment vertical="top" wrapText="1"/>
    </xf>
    <xf numFmtId="0" fontId="15" fillId="12" borderId="1" xfId="0" applyNumberFormat="1" applyFont="1" applyFill="1" applyBorder="1" applyAlignment="1">
      <alignment vertical="top" wrapText="1"/>
    </xf>
    <xf numFmtId="0" fontId="15" fillId="13" borderId="7" xfId="0" applyNumberFormat="1" applyFont="1" applyFill="1" applyBorder="1" applyAlignment="1">
      <alignment vertical="top" wrapText="1"/>
    </xf>
    <xf numFmtId="1" fontId="15" fillId="13" borderId="7" xfId="0" applyNumberFormat="1" applyFont="1" applyFill="1" applyBorder="1" applyAlignment="1">
      <alignment vertical="top" wrapText="1"/>
    </xf>
    <xf numFmtId="0" fontId="6" fillId="0" borderId="1" xfId="0" applyFont="1" applyBorder="1" applyAlignment="1">
      <alignment wrapText="1"/>
    </xf>
    <xf numFmtId="0" fontId="6" fillId="0" borderId="7" xfId="0" applyFont="1" applyBorder="1" applyAlignment="1">
      <alignment wrapText="1"/>
    </xf>
  </cellXfs>
  <cellStyles count="99">
    <cellStyle name="Hyperlink 2" xfId="7"/>
    <cellStyle name="Normal" xfId="0" builtinId="0"/>
    <cellStyle name="Normal 10" xfId="8"/>
    <cellStyle name="Normal 11" xfId="9"/>
    <cellStyle name="Normal 12" xfId="10"/>
    <cellStyle name="Normal 13" xfId="11"/>
    <cellStyle name="Normal 14" xfId="12"/>
    <cellStyle name="Normal 15" xfId="13"/>
    <cellStyle name="Normal 16" xfId="14"/>
    <cellStyle name="Normal 17" xfId="15"/>
    <cellStyle name="Normal 18" xfId="16"/>
    <cellStyle name="Normal 19" xfId="17"/>
    <cellStyle name="Normal 2" xfId="18"/>
    <cellStyle name="Normal 20" xfId="19"/>
    <cellStyle name="Normal 21" xfId="20"/>
    <cellStyle name="Normal 22" xfId="21"/>
    <cellStyle name="Normal 23" xfId="22"/>
    <cellStyle name="Normal 24" xfId="23"/>
    <cellStyle name="Normal 25" xfId="24"/>
    <cellStyle name="Normal 26" xfId="25"/>
    <cellStyle name="Normal 27" xfId="26"/>
    <cellStyle name="Normal 28" xfId="27"/>
    <cellStyle name="Normal 29" xfId="28"/>
    <cellStyle name="Normal 3" xfId="1"/>
    <cellStyle name="Normal 30" xfId="29"/>
    <cellStyle name="Normal 31" xfId="30"/>
    <cellStyle name="Normal 32" xfId="31"/>
    <cellStyle name="Normal 33" xfId="32"/>
    <cellStyle name="Normal 34" xfId="33"/>
    <cellStyle name="Normal 35" xfId="34"/>
    <cellStyle name="Normal 36" xfId="6"/>
    <cellStyle name="Normal 37" xfId="35"/>
    <cellStyle name="Normal 38" xfId="36"/>
    <cellStyle name="Normal 39" xfId="37"/>
    <cellStyle name="Normal 4" xfId="38"/>
    <cellStyle name="Normal 40" xfId="39"/>
    <cellStyle name="Normal 41" xfId="40"/>
    <cellStyle name="Normal 42" xfId="41"/>
    <cellStyle name="Normal 43" xfId="5"/>
    <cellStyle name="Normal 44" xfId="42"/>
    <cellStyle name="Normal 45" xfId="4"/>
    <cellStyle name="Normal 46" xfId="43"/>
    <cellStyle name="Normal 47" xfId="44"/>
    <cellStyle name="Normal 48" xfId="45"/>
    <cellStyle name="Normal 49" xfId="46"/>
    <cellStyle name="Normal 5" xfId="47"/>
    <cellStyle name="Normal 50" xfId="3"/>
    <cellStyle name="Normal 51" xfId="2"/>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17.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32" ht="66.75" customHeight="1" x14ac:dyDescent="0.25">
      <c r="A1" s="129" t="s">
        <v>1161</v>
      </c>
      <c r="B1" s="129" t="s">
        <v>1160</v>
      </c>
      <c r="C1" s="128" t="s">
        <v>1159</v>
      </c>
      <c r="D1" s="128" t="s">
        <v>1158</v>
      </c>
      <c r="E1" s="128" t="s">
        <v>1157</v>
      </c>
      <c r="F1" s="128" t="s">
        <v>1156</v>
      </c>
      <c r="G1" s="128" t="s">
        <v>1155</v>
      </c>
      <c r="H1" s="128" t="s">
        <v>1154</v>
      </c>
      <c r="I1" s="128" t="s">
        <v>1153</v>
      </c>
      <c r="J1" s="127" t="s">
        <v>1152</v>
      </c>
      <c r="K1" s="126" t="s">
        <v>1151</v>
      </c>
      <c r="L1" s="125" t="s">
        <v>1150</v>
      </c>
      <c r="M1" s="124" t="s">
        <v>1149</v>
      </c>
      <c r="N1" s="123" t="s">
        <v>1148</v>
      </c>
      <c r="O1" s="123" t="s">
        <v>1147</v>
      </c>
      <c r="P1" s="122" t="s">
        <v>1146</v>
      </c>
      <c r="Q1" s="122" t="s">
        <v>1145</v>
      </c>
      <c r="R1" s="121" t="s">
        <v>1144</v>
      </c>
      <c r="S1" s="121" t="s">
        <v>1143</v>
      </c>
      <c r="T1" s="120" t="s">
        <v>1142</v>
      </c>
      <c r="U1" s="120" t="s">
        <v>1141</v>
      </c>
      <c r="V1" s="119" t="s">
        <v>1140</v>
      </c>
      <c r="W1" s="119" t="s">
        <v>1139</v>
      </c>
      <c r="X1" s="118" t="s">
        <v>1138</v>
      </c>
      <c r="Y1" s="118" t="s">
        <v>1137</v>
      </c>
    </row>
    <row r="2" spans="1:32" s="61" customFormat="1" ht="66.75" customHeight="1" x14ac:dyDescent="0.25">
      <c r="A2" s="115"/>
      <c r="B2" s="115" t="s">
        <v>1136</v>
      </c>
      <c r="C2" s="114"/>
      <c r="D2" s="114"/>
      <c r="E2" s="114"/>
      <c r="F2" s="114"/>
      <c r="G2" s="114"/>
      <c r="H2" s="114"/>
      <c r="I2" s="114"/>
      <c r="J2" s="111">
        <f>AVERAGE(J5,J30,J73,J106,J146,J176,J217)</f>
        <v>48.123582766439917</v>
      </c>
      <c r="K2" s="113"/>
      <c r="L2" s="111">
        <f>AVERAGE(L5,L30,L73,L106,L146,L176,L217)</f>
        <v>48.633786848072567</v>
      </c>
      <c r="M2" s="112"/>
      <c r="N2" s="111">
        <f>AVERAGE(N5,N30,N73,N106,N146,N176,N217)</f>
        <v>48.633786848072567</v>
      </c>
      <c r="O2" s="110"/>
      <c r="P2" s="111">
        <f>AVERAGE(P5,P30,P73,P106,P146,P176,P217)</f>
        <v>48.633786848072567</v>
      </c>
      <c r="Q2" s="110"/>
      <c r="R2" s="111">
        <f>AVERAGE(R5,R30,R73,R106,R146,R176,R217)</f>
        <v>47.868480725623577</v>
      </c>
      <c r="S2" s="110"/>
      <c r="T2" s="111"/>
      <c r="U2" s="110"/>
      <c r="V2" s="111"/>
      <c r="W2" s="110"/>
      <c r="X2" s="111"/>
      <c r="Y2" s="110"/>
    </row>
    <row r="3" spans="1:32" s="9" customFormat="1" ht="66.75" customHeight="1" x14ac:dyDescent="0.25">
      <c r="A3" s="115"/>
      <c r="B3" s="117" t="s">
        <v>1135</v>
      </c>
      <c r="C3" s="114"/>
      <c r="D3" s="114"/>
      <c r="E3" s="114"/>
      <c r="F3" s="114"/>
      <c r="G3" s="114"/>
      <c r="H3" s="114"/>
      <c r="I3" s="114"/>
      <c r="J3" s="116">
        <f>AVERAGE(J5,J30,J73,J106,J146,J176,J217,J250)</f>
        <v>44.408482142857146</v>
      </c>
      <c r="K3" s="110"/>
      <c r="L3" s="116"/>
      <c r="M3" s="110"/>
      <c r="N3" s="116"/>
      <c r="O3" s="110"/>
      <c r="P3" s="116"/>
      <c r="Q3" s="110"/>
      <c r="R3" s="116"/>
      <c r="S3" s="110"/>
      <c r="T3" s="116"/>
      <c r="U3" s="110"/>
      <c r="V3" s="116"/>
      <c r="W3" s="110"/>
      <c r="X3" s="116"/>
      <c r="Y3" s="110"/>
    </row>
    <row r="4" spans="1:32" s="61" customFormat="1" ht="66.75" customHeight="1" x14ac:dyDescent="0.25">
      <c r="A4" s="115"/>
      <c r="B4" s="115" t="s">
        <v>1134</v>
      </c>
      <c r="C4" s="114"/>
      <c r="D4" s="15"/>
      <c r="E4" s="15"/>
      <c r="F4" s="114"/>
      <c r="G4" s="114"/>
      <c r="H4" s="114"/>
      <c r="I4" s="114"/>
      <c r="J4" s="111">
        <f>AVERAGE(J5,J30,J106,J146,J176,J217)</f>
        <v>51.769179894179899</v>
      </c>
      <c r="K4" s="113"/>
      <c r="L4" s="111">
        <f>AVERAGE(L5,L30,L106,L146,L176,L217)</f>
        <v>52.364417989417994</v>
      </c>
      <c r="M4" s="112"/>
      <c r="N4" s="111">
        <f>AVERAGE(N5,N30,N106,N146,N176,N217)</f>
        <v>52.364417989417994</v>
      </c>
      <c r="O4" s="110"/>
      <c r="P4" s="111">
        <f>AVERAGE(P5,P30,P106,P146,P176,P217)</f>
        <v>52.364417989417994</v>
      </c>
      <c r="Q4" s="110"/>
      <c r="R4" s="111">
        <f>AVERAGE(R5,R30,R106,R146,R176,R217)</f>
        <v>51.471560846560841</v>
      </c>
      <c r="S4" s="110"/>
      <c r="T4" s="111">
        <f>AVERAGE(T5,T30,T106,T146,T176,T217)</f>
        <v>51.124338624338627</v>
      </c>
      <c r="U4" s="110"/>
      <c r="V4" s="111">
        <f>AVERAGE(V5,V30,V106,V146,V176,V217)</f>
        <v>50.707671957671955</v>
      </c>
      <c r="W4" s="110"/>
      <c r="X4" s="111">
        <f>AVERAGE(X5,X30,X106,X146,X176,X217)</f>
        <v>50.707671957671955</v>
      </c>
      <c r="Y4" s="110"/>
      <c r="AF4" s="61" t="s">
        <v>1133</v>
      </c>
    </row>
    <row r="5" spans="1:32" s="48" customFormat="1" ht="104.25" customHeight="1" x14ac:dyDescent="0.25">
      <c r="A5" s="19"/>
      <c r="B5" s="20" t="s">
        <v>1132</v>
      </c>
      <c r="C5" s="19"/>
      <c r="D5" s="19"/>
      <c r="E5" s="19"/>
      <c r="F5" s="52" t="s">
        <v>1131</v>
      </c>
      <c r="G5" s="19"/>
      <c r="H5" s="19"/>
      <c r="I5" s="19"/>
      <c r="J5" s="50">
        <f>AVERAGE(J6,J12,J19,J25)</f>
        <v>37.5</v>
      </c>
      <c r="K5" s="49"/>
      <c r="L5" s="50">
        <f>AVERAGE(L6,L12,L19,L25)</f>
        <v>37.5</v>
      </c>
      <c r="M5" s="49"/>
      <c r="N5" s="50">
        <f>AVERAGE(N6,N12,N19,N25)</f>
        <v>37.5</v>
      </c>
      <c r="O5" s="49"/>
      <c r="P5" s="50">
        <f>AVERAGE(P6,P12,P19,P25)</f>
        <v>37.5</v>
      </c>
      <c r="Q5" s="49"/>
      <c r="R5" s="50">
        <f>AVERAGE(R6,R12,R19,R25)</f>
        <v>37.5</v>
      </c>
      <c r="S5" s="49"/>
      <c r="T5" s="50">
        <f>AVERAGE(T6,T12,T19,T25)</f>
        <v>35.416666666666664</v>
      </c>
      <c r="U5" s="49"/>
      <c r="V5" s="50">
        <f>AVERAGE(V6,V12,V19,V25)</f>
        <v>32.916666666666664</v>
      </c>
      <c r="W5" s="17"/>
      <c r="X5" s="50">
        <f>AVERAGE(X6,X12,X19,X25)</f>
        <v>32.916666666666664</v>
      </c>
      <c r="Y5" s="49"/>
    </row>
    <row r="6" spans="1:32" s="48" customFormat="1" ht="104.25" customHeight="1" x14ac:dyDescent="0.25">
      <c r="A6" s="19"/>
      <c r="B6" s="109"/>
      <c r="C6" s="20" t="s">
        <v>1130</v>
      </c>
      <c r="D6" s="19"/>
      <c r="E6" s="19"/>
      <c r="F6" s="52" t="s">
        <v>1129</v>
      </c>
      <c r="G6" s="19"/>
      <c r="H6" s="19"/>
      <c r="I6" s="19"/>
      <c r="J6" s="50">
        <f>AVERAGE(J7:J11)</f>
        <v>30</v>
      </c>
      <c r="K6" s="49"/>
      <c r="L6" s="49">
        <f>AVERAGE(L7:L11)</f>
        <v>30</v>
      </c>
      <c r="M6" s="49"/>
      <c r="N6" s="49">
        <f>AVERAGE(N7:N11)</f>
        <v>30</v>
      </c>
      <c r="O6" s="49"/>
      <c r="P6" s="49">
        <f>AVERAGE(P7:P11)</f>
        <v>30</v>
      </c>
      <c r="Q6" s="49"/>
      <c r="R6" s="49">
        <f>AVERAGE(R7:R11)</f>
        <v>30</v>
      </c>
      <c r="S6" s="49"/>
      <c r="T6" s="49">
        <f>AVERAGE(T7:T11)</f>
        <v>30</v>
      </c>
      <c r="U6" s="49"/>
      <c r="V6" s="49">
        <f>AVERAGE(V7:V11)</f>
        <v>30</v>
      </c>
      <c r="W6" s="17"/>
      <c r="X6" s="49">
        <f>AVERAGE(X7:X11)</f>
        <v>30</v>
      </c>
      <c r="Y6" s="49"/>
    </row>
    <row r="7" spans="1:32" ht="284.25" customHeight="1" x14ac:dyDescent="0.25">
      <c r="A7" s="4">
        <v>1</v>
      </c>
      <c r="B7" s="108"/>
      <c r="C7" s="4"/>
      <c r="D7" s="8" t="s">
        <v>1128</v>
      </c>
      <c r="E7" s="8"/>
      <c r="F7" s="7" t="s">
        <v>1127</v>
      </c>
      <c r="G7" s="7" t="s">
        <v>1047</v>
      </c>
      <c r="H7" s="7" t="s">
        <v>1046</v>
      </c>
      <c r="I7" s="7" t="s">
        <v>1045</v>
      </c>
      <c r="J7" s="55">
        <v>0</v>
      </c>
      <c r="K7" s="5" t="s">
        <v>1126</v>
      </c>
      <c r="L7" s="55">
        <v>0</v>
      </c>
      <c r="M7" s="88"/>
      <c r="N7" s="55">
        <v>0</v>
      </c>
      <c r="O7" s="29"/>
      <c r="P7" s="55">
        <v>0</v>
      </c>
      <c r="Q7" s="29"/>
      <c r="R7" s="55">
        <v>0</v>
      </c>
      <c r="S7" s="5" t="s">
        <v>1125</v>
      </c>
      <c r="T7" s="55">
        <v>0</v>
      </c>
      <c r="U7" s="29"/>
      <c r="V7" s="55">
        <v>0</v>
      </c>
      <c r="W7" s="5"/>
      <c r="X7" s="55">
        <v>0</v>
      </c>
      <c r="Y7" s="93" t="s">
        <v>1124</v>
      </c>
    </row>
    <row r="8" spans="1:32" ht="75" x14ac:dyDescent="0.25">
      <c r="A8" s="4">
        <v>2</v>
      </c>
      <c r="B8" s="108"/>
      <c r="C8" s="4"/>
      <c r="D8" s="8" t="s">
        <v>1123</v>
      </c>
      <c r="E8" s="8"/>
      <c r="F8" s="7" t="s">
        <v>1122</v>
      </c>
      <c r="G8" s="7" t="s">
        <v>1121</v>
      </c>
      <c r="H8" s="7" t="s">
        <v>1107</v>
      </c>
      <c r="I8" s="7" t="s">
        <v>1106</v>
      </c>
      <c r="J8" s="59">
        <v>100</v>
      </c>
      <c r="K8" s="24"/>
      <c r="L8" s="59">
        <v>100</v>
      </c>
      <c r="M8" s="78"/>
      <c r="N8" s="59">
        <v>100</v>
      </c>
      <c r="O8" s="80"/>
      <c r="P8" s="59">
        <v>100</v>
      </c>
      <c r="Q8" s="80"/>
      <c r="R8" s="59">
        <v>100</v>
      </c>
      <c r="S8" s="80"/>
      <c r="T8" s="59">
        <v>100</v>
      </c>
      <c r="U8" s="80"/>
      <c r="V8" s="59">
        <v>100</v>
      </c>
      <c r="W8" s="24"/>
      <c r="X8" s="59">
        <v>100</v>
      </c>
      <c r="Y8" s="80"/>
    </row>
    <row r="9" spans="1:32" ht="180" x14ac:dyDescent="0.25">
      <c r="A9" s="4">
        <v>3</v>
      </c>
      <c r="B9" s="108"/>
      <c r="C9" s="4"/>
      <c r="D9" s="8" t="s">
        <v>1120</v>
      </c>
      <c r="E9" s="8"/>
      <c r="F9" s="7" t="s">
        <v>1119</v>
      </c>
      <c r="G9" s="7" t="s">
        <v>1118</v>
      </c>
      <c r="H9" s="7" t="s">
        <v>1117</v>
      </c>
      <c r="I9" s="7" t="s">
        <v>1116</v>
      </c>
      <c r="J9" s="55">
        <v>0</v>
      </c>
      <c r="K9" s="5" t="s">
        <v>1115</v>
      </c>
      <c r="L9" s="55">
        <v>0</v>
      </c>
      <c r="M9" s="88"/>
      <c r="N9" s="55">
        <v>0</v>
      </c>
      <c r="O9" s="29"/>
      <c r="P9" s="55">
        <v>0</v>
      </c>
      <c r="Q9" s="29"/>
      <c r="R9" s="55">
        <v>0</v>
      </c>
      <c r="S9" s="29"/>
      <c r="T9" s="55">
        <v>0</v>
      </c>
      <c r="U9" s="29"/>
      <c r="V9" s="55">
        <v>0</v>
      </c>
      <c r="W9" s="5"/>
      <c r="X9" s="55">
        <v>0</v>
      </c>
      <c r="Y9" s="29"/>
    </row>
    <row r="10" spans="1:32" ht="405" x14ac:dyDescent="0.25">
      <c r="A10" s="4">
        <v>4</v>
      </c>
      <c r="B10" s="108"/>
      <c r="C10" s="4"/>
      <c r="D10" s="8" t="s">
        <v>1114</v>
      </c>
      <c r="E10" s="8"/>
      <c r="F10" s="7" t="s">
        <v>1113</v>
      </c>
      <c r="G10" s="7" t="s">
        <v>1047</v>
      </c>
      <c r="H10" s="7" t="s">
        <v>1046</v>
      </c>
      <c r="I10" s="7" t="s">
        <v>1045</v>
      </c>
      <c r="J10" s="29">
        <v>50</v>
      </c>
      <c r="K10" s="5" t="s">
        <v>1112</v>
      </c>
      <c r="L10" s="29">
        <v>50</v>
      </c>
      <c r="M10" s="88"/>
      <c r="N10" s="29">
        <v>50</v>
      </c>
      <c r="O10" s="29"/>
      <c r="P10" s="29">
        <v>50</v>
      </c>
      <c r="Q10" s="29"/>
      <c r="R10" s="29">
        <v>50</v>
      </c>
      <c r="S10" s="29"/>
      <c r="T10" s="29">
        <v>50</v>
      </c>
      <c r="U10" s="29"/>
      <c r="V10" s="29">
        <v>50</v>
      </c>
      <c r="W10" s="5"/>
      <c r="X10" s="29">
        <v>50</v>
      </c>
      <c r="Y10" s="5" t="s">
        <v>1111</v>
      </c>
    </row>
    <row r="11" spans="1:32" ht="105" x14ac:dyDescent="0.25">
      <c r="A11" s="4">
        <v>5</v>
      </c>
      <c r="B11" s="108"/>
      <c r="C11" s="4"/>
      <c r="D11" s="8" t="s">
        <v>1110</v>
      </c>
      <c r="E11" s="8"/>
      <c r="F11" s="7" t="s">
        <v>1109</v>
      </c>
      <c r="G11" s="7" t="s">
        <v>1108</v>
      </c>
      <c r="H11" s="7" t="s">
        <v>1107</v>
      </c>
      <c r="I11" s="7" t="s">
        <v>1106</v>
      </c>
      <c r="J11" s="55">
        <v>0</v>
      </c>
      <c r="K11" s="5" t="s">
        <v>1105</v>
      </c>
      <c r="L11" s="29">
        <v>0</v>
      </c>
      <c r="M11" s="88"/>
      <c r="N11" s="29">
        <v>0</v>
      </c>
      <c r="O11" s="29"/>
      <c r="P11" s="29">
        <v>0</v>
      </c>
      <c r="Q11" s="29"/>
      <c r="R11" s="29">
        <v>0</v>
      </c>
      <c r="S11" s="29"/>
      <c r="T11" s="29">
        <v>0</v>
      </c>
      <c r="U11" s="29"/>
      <c r="V11" s="29">
        <v>0</v>
      </c>
      <c r="W11" s="5"/>
      <c r="X11" s="29">
        <v>0</v>
      </c>
      <c r="Y11" s="29"/>
    </row>
    <row r="12" spans="1:32" s="48" customFormat="1" ht="45" x14ac:dyDescent="0.25">
      <c r="A12" s="19"/>
      <c r="B12" s="107"/>
      <c r="C12" s="20" t="s">
        <v>1104</v>
      </c>
      <c r="D12" s="20"/>
      <c r="E12" s="20"/>
      <c r="F12" s="52" t="s">
        <v>1103</v>
      </c>
      <c r="G12" s="52"/>
      <c r="H12" s="52"/>
      <c r="I12" s="52"/>
      <c r="J12" s="50">
        <f>AVERAGE(J13:J18)</f>
        <v>50</v>
      </c>
      <c r="K12" s="105"/>
      <c r="L12" s="50">
        <f>AVERAGE(L13:L18)</f>
        <v>50</v>
      </c>
      <c r="M12" s="105"/>
      <c r="N12" s="50">
        <f>AVERAGE(N13:N18)</f>
        <v>50</v>
      </c>
      <c r="O12" s="105"/>
      <c r="P12" s="50">
        <f>AVERAGE(P13:P18)</f>
        <v>50</v>
      </c>
      <c r="Q12" s="105"/>
      <c r="R12" s="50">
        <f>AVERAGE(R13:R18)</f>
        <v>50</v>
      </c>
      <c r="S12" s="105"/>
      <c r="T12" s="50">
        <f>AVERAGE(T13:T18)</f>
        <v>41.666666666666664</v>
      </c>
      <c r="U12" s="105"/>
      <c r="V12" s="50">
        <f>AVERAGE(V13:V18)</f>
        <v>41.666666666666664</v>
      </c>
      <c r="W12" s="17"/>
      <c r="X12" s="50">
        <f>AVERAGE(X13:X18)</f>
        <v>41.666666666666664</v>
      </c>
      <c r="Y12" s="105"/>
    </row>
    <row r="13" spans="1:32" ht="120" x14ac:dyDescent="0.25">
      <c r="A13" s="4">
        <v>6</v>
      </c>
      <c r="B13" s="4"/>
      <c r="C13" s="4"/>
      <c r="D13" s="8" t="s">
        <v>1102</v>
      </c>
      <c r="E13" s="8"/>
      <c r="F13" s="7" t="s">
        <v>1101</v>
      </c>
      <c r="G13" s="7" t="s">
        <v>1047</v>
      </c>
      <c r="H13" s="7" t="s">
        <v>1046</v>
      </c>
      <c r="I13" s="7" t="s">
        <v>1045</v>
      </c>
      <c r="J13" s="59">
        <v>50</v>
      </c>
      <c r="K13" s="57" t="s">
        <v>1100</v>
      </c>
      <c r="L13" s="59">
        <v>50</v>
      </c>
      <c r="M13" s="5"/>
      <c r="N13" s="59">
        <v>50</v>
      </c>
      <c r="O13" s="5"/>
      <c r="P13" s="59">
        <v>50</v>
      </c>
      <c r="Q13" s="5"/>
      <c r="R13" s="59">
        <v>50</v>
      </c>
      <c r="S13" s="5"/>
      <c r="T13" s="59">
        <v>50</v>
      </c>
      <c r="U13" s="5"/>
      <c r="V13" s="59">
        <v>50</v>
      </c>
      <c r="W13" s="57"/>
      <c r="X13" s="59">
        <v>50</v>
      </c>
      <c r="Y13" s="5"/>
    </row>
    <row r="14" spans="1:32" ht="135" x14ac:dyDescent="0.25">
      <c r="A14" s="4">
        <v>7</v>
      </c>
      <c r="B14" s="4"/>
      <c r="C14" s="4"/>
      <c r="D14" s="8" t="s">
        <v>1099</v>
      </c>
      <c r="E14" s="8"/>
      <c r="F14" s="7" t="s">
        <v>1098</v>
      </c>
      <c r="G14" s="7" t="s">
        <v>1047</v>
      </c>
      <c r="H14" s="7" t="s">
        <v>1046</v>
      </c>
      <c r="I14" s="7" t="s">
        <v>1045</v>
      </c>
      <c r="J14" s="59">
        <v>50</v>
      </c>
      <c r="K14" s="57" t="s">
        <v>1097</v>
      </c>
      <c r="L14" s="59">
        <v>50</v>
      </c>
      <c r="M14" s="5"/>
      <c r="N14" s="59">
        <v>50</v>
      </c>
      <c r="O14" s="5"/>
      <c r="P14" s="59">
        <v>50</v>
      </c>
      <c r="Q14" s="5"/>
      <c r="R14" s="59">
        <v>50</v>
      </c>
      <c r="S14" s="5"/>
      <c r="T14" s="59">
        <v>50</v>
      </c>
      <c r="U14" s="5"/>
      <c r="V14" s="59">
        <v>50</v>
      </c>
      <c r="W14" s="24"/>
      <c r="X14" s="59">
        <v>50</v>
      </c>
      <c r="Y14" s="5"/>
    </row>
    <row r="15" spans="1:32" ht="240" x14ac:dyDescent="0.25">
      <c r="A15" s="4">
        <v>8</v>
      </c>
      <c r="B15" s="4"/>
      <c r="C15" s="4"/>
      <c r="D15" s="8" t="s">
        <v>1096</v>
      </c>
      <c r="E15" s="8"/>
      <c r="F15" s="7" t="s">
        <v>1095</v>
      </c>
      <c r="G15" s="7" t="s">
        <v>1047</v>
      </c>
      <c r="H15" s="7" t="s">
        <v>1046</v>
      </c>
      <c r="I15" s="7" t="s">
        <v>1045</v>
      </c>
      <c r="J15" s="59">
        <v>0</v>
      </c>
      <c r="K15" s="57" t="s">
        <v>1094</v>
      </c>
      <c r="L15" s="59">
        <v>0</v>
      </c>
      <c r="N15" s="59">
        <v>0</v>
      </c>
      <c r="O15" s="25"/>
      <c r="P15" s="59">
        <v>0</v>
      </c>
      <c r="Q15" s="25"/>
      <c r="R15" s="59">
        <v>0</v>
      </c>
      <c r="S15" s="57" t="s">
        <v>1093</v>
      </c>
      <c r="T15" s="59">
        <v>50</v>
      </c>
      <c r="U15" s="80"/>
      <c r="V15" s="59">
        <v>50</v>
      </c>
      <c r="W15" s="24"/>
      <c r="X15" s="59">
        <v>50</v>
      </c>
      <c r="Y15" s="80"/>
    </row>
    <row r="16" spans="1:32" ht="390" x14ac:dyDescent="0.25">
      <c r="A16" s="4">
        <v>9</v>
      </c>
      <c r="B16" s="4"/>
      <c r="C16" s="4"/>
      <c r="D16" s="8" t="s">
        <v>1092</v>
      </c>
      <c r="E16" s="8"/>
      <c r="F16" s="7" t="s">
        <v>1091</v>
      </c>
      <c r="G16" s="7" t="s">
        <v>1087</v>
      </c>
      <c r="H16" s="7" t="s">
        <v>1081</v>
      </c>
      <c r="I16" s="7" t="s">
        <v>1086</v>
      </c>
      <c r="J16" s="59">
        <v>50</v>
      </c>
      <c r="K16" s="5" t="s">
        <v>1090</v>
      </c>
      <c r="L16" s="59">
        <v>50</v>
      </c>
      <c r="M16" s="5"/>
      <c r="N16" s="59">
        <v>50</v>
      </c>
      <c r="O16" s="5"/>
      <c r="P16" s="59">
        <v>50</v>
      </c>
      <c r="Q16" s="5"/>
      <c r="R16" s="59">
        <v>50</v>
      </c>
      <c r="S16" s="5"/>
      <c r="T16" s="59">
        <v>50</v>
      </c>
      <c r="U16" s="5"/>
      <c r="V16" s="59">
        <v>50</v>
      </c>
      <c r="W16" s="24"/>
      <c r="X16" s="59">
        <v>50</v>
      </c>
      <c r="Y16" s="5"/>
    </row>
    <row r="17" spans="1:25" s="72" customFormat="1" ht="285" x14ac:dyDescent="0.25">
      <c r="A17" s="4">
        <v>10</v>
      </c>
      <c r="B17" s="4"/>
      <c r="C17" s="4"/>
      <c r="D17" s="8" t="s">
        <v>1089</v>
      </c>
      <c r="E17" s="8"/>
      <c r="F17" s="7" t="s">
        <v>1088</v>
      </c>
      <c r="G17" s="7" t="s">
        <v>1087</v>
      </c>
      <c r="H17" s="7" t="s">
        <v>1081</v>
      </c>
      <c r="I17" s="7" t="s">
        <v>1086</v>
      </c>
      <c r="J17" s="68">
        <v>50</v>
      </c>
      <c r="K17" s="57" t="s">
        <v>1085</v>
      </c>
      <c r="L17" s="68">
        <v>50</v>
      </c>
      <c r="M17" s="73"/>
      <c r="N17" s="68">
        <v>50</v>
      </c>
      <c r="O17" s="32"/>
      <c r="P17" s="68">
        <v>50</v>
      </c>
      <c r="Q17" s="32"/>
      <c r="R17" s="68">
        <v>50</v>
      </c>
      <c r="S17" s="32"/>
      <c r="T17" s="68">
        <v>50</v>
      </c>
      <c r="U17" s="32"/>
      <c r="V17" s="68">
        <v>50</v>
      </c>
      <c r="W17" s="24"/>
      <c r="X17" s="68">
        <v>50</v>
      </c>
      <c r="Y17" s="32"/>
    </row>
    <row r="18" spans="1:25" s="72" customFormat="1" ht="409.5" x14ac:dyDescent="0.25">
      <c r="A18" s="4">
        <v>11</v>
      </c>
      <c r="B18" s="4"/>
      <c r="C18" s="4"/>
      <c r="D18" s="8" t="s">
        <v>1084</v>
      </c>
      <c r="E18" s="8"/>
      <c r="F18" s="7" t="s">
        <v>1083</v>
      </c>
      <c r="G18" s="7" t="s">
        <v>1082</v>
      </c>
      <c r="H18" s="7" t="s">
        <v>1081</v>
      </c>
      <c r="I18" s="7" t="s">
        <v>1080</v>
      </c>
      <c r="J18" s="68">
        <v>100</v>
      </c>
      <c r="K18" s="57" t="s">
        <v>1079</v>
      </c>
      <c r="L18" s="68">
        <v>100</v>
      </c>
      <c r="M18" s="32"/>
      <c r="N18" s="68">
        <v>100</v>
      </c>
      <c r="O18" s="32"/>
      <c r="P18" s="68">
        <v>100</v>
      </c>
      <c r="Q18" s="32"/>
      <c r="R18" s="68">
        <v>100</v>
      </c>
      <c r="S18" s="57" t="s">
        <v>1079</v>
      </c>
      <c r="T18" s="68">
        <v>0</v>
      </c>
      <c r="U18" s="32"/>
      <c r="V18" s="68">
        <v>0</v>
      </c>
      <c r="W18" s="24"/>
      <c r="X18" s="68">
        <v>0</v>
      </c>
      <c r="Y18" s="32"/>
    </row>
    <row r="19" spans="1:25" s="48" customFormat="1" ht="87" customHeight="1" x14ac:dyDescent="0.25">
      <c r="A19" s="19"/>
      <c r="B19" s="19"/>
      <c r="C19" s="20" t="s">
        <v>1078</v>
      </c>
      <c r="D19" s="20"/>
      <c r="E19" s="20"/>
      <c r="F19" s="52" t="s">
        <v>1077</v>
      </c>
      <c r="G19" s="52"/>
      <c r="H19" s="52"/>
      <c r="I19" s="52"/>
      <c r="J19" s="50">
        <f>AVERAGE(J20:J24)</f>
        <v>20</v>
      </c>
      <c r="K19" s="49"/>
      <c r="L19" s="50">
        <f>AVERAGE(L20:L24)</f>
        <v>20</v>
      </c>
      <c r="M19" s="49"/>
      <c r="N19" s="50">
        <f>AVERAGE(N20:N24)</f>
        <v>20</v>
      </c>
      <c r="O19" s="49"/>
      <c r="P19" s="50">
        <f>AVERAGE(P20:P24)</f>
        <v>20</v>
      </c>
      <c r="Q19" s="49"/>
      <c r="R19" s="50">
        <f>AVERAGE(R20:R24)</f>
        <v>20</v>
      </c>
      <c r="S19" s="49"/>
      <c r="T19" s="50">
        <f>AVERAGE(T20:T24)</f>
        <v>20</v>
      </c>
      <c r="U19" s="49"/>
      <c r="V19" s="49">
        <f>AVERAGE(V20:V24)</f>
        <v>10</v>
      </c>
      <c r="W19" s="17"/>
      <c r="X19" s="49">
        <f>AVERAGE(X20:X24)</f>
        <v>10</v>
      </c>
      <c r="Y19" s="49"/>
    </row>
    <row r="20" spans="1:25" ht="165" x14ac:dyDescent="0.25">
      <c r="A20" s="4">
        <v>12</v>
      </c>
      <c r="B20" s="4"/>
      <c r="D20" s="8" t="s">
        <v>1076</v>
      </c>
      <c r="E20" s="8"/>
      <c r="F20" s="7" t="s">
        <v>1075</v>
      </c>
      <c r="G20" s="7" t="s">
        <v>225</v>
      </c>
      <c r="H20" s="7" t="s">
        <v>1074</v>
      </c>
      <c r="I20" s="7" t="s">
        <v>54</v>
      </c>
      <c r="J20" s="25">
        <v>0</v>
      </c>
      <c r="K20" s="24"/>
      <c r="L20" s="25">
        <v>0</v>
      </c>
      <c r="M20" s="24"/>
      <c r="N20" s="25">
        <v>0</v>
      </c>
      <c r="O20" s="24"/>
      <c r="P20" s="25">
        <v>0</v>
      </c>
      <c r="Q20" s="24"/>
      <c r="R20" s="25">
        <v>0</v>
      </c>
      <c r="S20" s="24"/>
      <c r="T20" s="25">
        <v>0</v>
      </c>
      <c r="U20" s="24"/>
      <c r="V20" s="25">
        <v>0</v>
      </c>
      <c r="W20" s="24"/>
      <c r="X20" s="25">
        <v>0</v>
      </c>
      <c r="Y20" s="24"/>
    </row>
    <row r="21" spans="1:25" ht="165" x14ac:dyDescent="0.25">
      <c r="A21" s="4">
        <v>13</v>
      </c>
      <c r="B21" s="4"/>
      <c r="C21" s="4"/>
      <c r="D21" s="8" t="s">
        <v>1073</v>
      </c>
      <c r="E21" s="8"/>
      <c r="F21" s="7" t="s">
        <v>1072</v>
      </c>
      <c r="G21" s="7" t="s">
        <v>1071</v>
      </c>
      <c r="H21" s="7" t="s">
        <v>1070</v>
      </c>
      <c r="I21" s="7" t="s">
        <v>1065</v>
      </c>
      <c r="J21" s="25">
        <v>0</v>
      </c>
      <c r="K21" s="24"/>
      <c r="L21" s="25">
        <v>0</v>
      </c>
      <c r="M21" s="24"/>
      <c r="N21" s="25">
        <v>0</v>
      </c>
      <c r="O21" s="24"/>
      <c r="P21" s="25">
        <v>0</v>
      </c>
      <c r="Q21" s="24"/>
      <c r="R21" s="25">
        <v>0</v>
      </c>
      <c r="S21" s="24"/>
      <c r="T21" s="25">
        <v>0</v>
      </c>
      <c r="U21" s="24"/>
      <c r="V21" s="25">
        <v>0</v>
      </c>
      <c r="W21" s="24"/>
      <c r="X21" s="25">
        <v>0</v>
      </c>
      <c r="Y21" s="24"/>
    </row>
    <row r="22" spans="1:25" ht="135" x14ac:dyDescent="0.25">
      <c r="A22" s="4">
        <v>14</v>
      </c>
      <c r="B22" s="4"/>
      <c r="C22" s="4"/>
      <c r="D22" s="8" t="s">
        <v>1069</v>
      </c>
      <c r="E22" s="8"/>
      <c r="F22" s="7" t="s">
        <v>1068</v>
      </c>
      <c r="G22" s="7" t="s">
        <v>1067</v>
      </c>
      <c r="H22" s="7" t="s">
        <v>1066</v>
      </c>
      <c r="I22" s="7" t="s">
        <v>1065</v>
      </c>
      <c r="J22" s="25">
        <v>0</v>
      </c>
      <c r="K22" s="24"/>
      <c r="L22" s="25">
        <v>0</v>
      </c>
      <c r="M22" s="24"/>
      <c r="N22" s="25">
        <v>0</v>
      </c>
      <c r="O22" s="24"/>
      <c r="P22" s="25">
        <v>0</v>
      </c>
      <c r="Q22" s="24"/>
      <c r="R22" s="25">
        <v>0</v>
      </c>
      <c r="S22" s="24"/>
      <c r="T22" s="25">
        <v>0</v>
      </c>
      <c r="U22" s="24"/>
      <c r="V22" s="25">
        <v>0</v>
      </c>
      <c r="W22" s="24"/>
      <c r="X22" s="25">
        <v>0</v>
      </c>
      <c r="Y22" s="24"/>
    </row>
    <row r="23" spans="1:25" ht="135" x14ac:dyDescent="0.25">
      <c r="A23" s="4">
        <v>15</v>
      </c>
      <c r="B23" s="4"/>
      <c r="C23" s="4"/>
      <c r="D23" s="8" t="s">
        <v>1064</v>
      </c>
      <c r="E23" s="8"/>
      <c r="F23" s="7" t="s">
        <v>1063</v>
      </c>
      <c r="G23" s="7" t="s">
        <v>1062</v>
      </c>
      <c r="H23" s="7" t="s">
        <v>1061</v>
      </c>
      <c r="I23" s="7" t="s">
        <v>1060</v>
      </c>
      <c r="J23" s="25">
        <v>0</v>
      </c>
      <c r="K23" s="24"/>
      <c r="L23" s="25">
        <v>0</v>
      </c>
      <c r="M23" s="24"/>
      <c r="N23" s="25">
        <v>0</v>
      </c>
      <c r="O23" s="24"/>
      <c r="P23" s="25">
        <v>0</v>
      </c>
      <c r="Q23" s="24"/>
      <c r="R23" s="25">
        <v>0</v>
      </c>
      <c r="S23" s="24"/>
      <c r="T23" s="25">
        <v>0</v>
      </c>
      <c r="U23" s="24"/>
      <c r="V23" s="25">
        <v>0</v>
      </c>
      <c r="W23" s="24"/>
      <c r="X23" s="25">
        <v>0</v>
      </c>
      <c r="Y23" s="24"/>
    </row>
    <row r="24" spans="1:25" ht="135" x14ac:dyDescent="0.25">
      <c r="A24" s="4">
        <v>16</v>
      </c>
      <c r="B24" s="4"/>
      <c r="C24" s="4"/>
      <c r="D24" s="8" t="s">
        <v>1059</v>
      </c>
      <c r="E24" s="8"/>
      <c r="F24" s="7" t="s">
        <v>1058</v>
      </c>
      <c r="G24" s="7" t="s">
        <v>652</v>
      </c>
      <c r="H24" s="7" t="s">
        <v>651</v>
      </c>
      <c r="I24" s="7" t="s">
        <v>650</v>
      </c>
      <c r="J24" s="59">
        <v>100</v>
      </c>
      <c r="K24" s="24" t="s">
        <v>1057</v>
      </c>
      <c r="L24" s="59">
        <v>100</v>
      </c>
      <c r="M24" s="80"/>
      <c r="N24" s="59">
        <v>100</v>
      </c>
      <c r="O24" s="80"/>
      <c r="P24" s="59">
        <v>100</v>
      </c>
      <c r="Q24" s="80"/>
      <c r="R24" s="59">
        <v>100</v>
      </c>
      <c r="S24" s="80"/>
      <c r="T24" s="59">
        <v>100</v>
      </c>
      <c r="U24" s="80"/>
      <c r="V24" s="80">
        <v>50</v>
      </c>
      <c r="W24" s="24" t="s">
        <v>1057</v>
      </c>
      <c r="X24" s="80">
        <v>50</v>
      </c>
      <c r="Y24" s="80"/>
    </row>
    <row r="25" spans="1:25" s="48" customFormat="1" ht="60" x14ac:dyDescent="0.25">
      <c r="A25" s="19"/>
      <c r="B25" s="19"/>
      <c r="C25" s="20" t="s">
        <v>1056</v>
      </c>
      <c r="D25" s="20"/>
      <c r="E25" s="20"/>
      <c r="F25" s="52" t="s">
        <v>1055</v>
      </c>
      <c r="G25" s="52"/>
      <c r="H25" s="52"/>
      <c r="I25" s="52"/>
      <c r="J25" s="106">
        <f>AVERAGE(J26:J29)</f>
        <v>50</v>
      </c>
      <c r="K25" s="105"/>
      <c r="L25" s="106">
        <f>AVERAGE(L26:L29)</f>
        <v>50</v>
      </c>
      <c r="M25" s="105"/>
      <c r="N25" s="106">
        <f>AVERAGE(N26:N29)</f>
        <v>50</v>
      </c>
      <c r="O25" s="105"/>
      <c r="P25" s="106">
        <f>AVERAGE(P26:P29)</f>
        <v>50</v>
      </c>
      <c r="Q25" s="105"/>
      <c r="R25" s="106">
        <f>AVERAGE(R26:R29)</f>
        <v>50</v>
      </c>
      <c r="S25" s="105"/>
      <c r="T25" s="106">
        <f>AVERAGE(T26:T29)</f>
        <v>50</v>
      </c>
      <c r="U25" s="105"/>
      <c r="V25" s="106">
        <f>AVERAGE(V26:V29)</f>
        <v>50</v>
      </c>
      <c r="W25" s="17"/>
      <c r="X25" s="106">
        <f>AVERAGE(X26:X29)</f>
        <v>50</v>
      </c>
      <c r="Y25" s="105"/>
    </row>
    <row r="26" spans="1:25" ht="45" x14ac:dyDescent="0.25">
      <c r="A26" s="4">
        <v>17</v>
      </c>
      <c r="B26" s="4"/>
      <c r="C26" s="4"/>
      <c r="D26" s="8" t="s">
        <v>1054</v>
      </c>
      <c r="E26" s="8"/>
      <c r="F26" s="7" t="s">
        <v>1053</v>
      </c>
      <c r="G26" s="7" t="s">
        <v>516</v>
      </c>
      <c r="H26" s="7" t="s">
        <v>1052</v>
      </c>
      <c r="I26" s="7" t="s">
        <v>1051</v>
      </c>
      <c r="J26" s="59">
        <v>100</v>
      </c>
      <c r="K26" s="5"/>
      <c r="L26" s="59">
        <v>100</v>
      </c>
      <c r="M26" s="24"/>
      <c r="N26" s="59">
        <v>100</v>
      </c>
      <c r="O26" s="24"/>
      <c r="P26" s="59">
        <v>100</v>
      </c>
      <c r="Q26" s="24"/>
      <c r="R26" s="59">
        <v>100</v>
      </c>
      <c r="S26" s="24"/>
      <c r="T26" s="59">
        <v>100</v>
      </c>
      <c r="U26" s="24"/>
      <c r="V26" s="59">
        <v>100</v>
      </c>
      <c r="W26" s="24"/>
      <c r="X26" s="59">
        <v>100</v>
      </c>
      <c r="Y26" s="24"/>
    </row>
    <row r="27" spans="1:25" ht="180" x14ac:dyDescent="0.25">
      <c r="A27" s="4">
        <v>18</v>
      </c>
      <c r="B27" s="4"/>
      <c r="C27" s="4"/>
      <c r="D27" s="8" t="s">
        <v>1050</v>
      </c>
      <c r="E27" s="8"/>
      <c r="F27" s="7" t="s">
        <v>1049</v>
      </c>
      <c r="G27" s="7" t="s">
        <v>1047</v>
      </c>
      <c r="H27" s="7" t="s">
        <v>1046</v>
      </c>
      <c r="I27" s="7" t="s">
        <v>1045</v>
      </c>
      <c r="J27" s="59">
        <v>0</v>
      </c>
      <c r="K27" s="5"/>
      <c r="L27" s="59">
        <v>0</v>
      </c>
      <c r="M27" s="5"/>
      <c r="N27" s="59">
        <v>0</v>
      </c>
      <c r="O27" s="5"/>
      <c r="P27" s="59">
        <v>0</v>
      </c>
      <c r="Q27" s="5"/>
      <c r="R27" s="59">
        <v>0</v>
      </c>
      <c r="S27" s="5"/>
      <c r="T27" s="59">
        <v>0</v>
      </c>
      <c r="U27" s="5"/>
      <c r="V27" s="59">
        <v>0</v>
      </c>
      <c r="W27" s="24"/>
      <c r="X27" s="59">
        <v>0</v>
      </c>
      <c r="Y27" s="5"/>
    </row>
    <row r="28" spans="1:25" ht="150" x14ac:dyDescent="0.25">
      <c r="A28" s="4">
        <v>19</v>
      </c>
      <c r="B28" s="4"/>
      <c r="C28" s="4"/>
      <c r="D28" s="8" t="s">
        <v>518</v>
      </c>
      <c r="E28" s="8"/>
      <c r="F28" s="7" t="s">
        <v>1048</v>
      </c>
      <c r="G28" s="7" t="s">
        <v>1047</v>
      </c>
      <c r="H28" s="7" t="s">
        <v>1046</v>
      </c>
      <c r="I28" s="7" t="s">
        <v>1045</v>
      </c>
      <c r="J28" s="59">
        <v>0</v>
      </c>
      <c r="K28" s="57" t="s">
        <v>1044</v>
      </c>
      <c r="L28" s="59">
        <v>0</v>
      </c>
      <c r="M28" s="5"/>
      <c r="N28" s="59">
        <v>0</v>
      </c>
      <c r="O28" s="5"/>
      <c r="P28" s="59">
        <v>0</v>
      </c>
      <c r="Q28" s="5"/>
      <c r="R28" s="59">
        <v>0</v>
      </c>
      <c r="S28" s="5"/>
      <c r="T28" s="59">
        <v>0</v>
      </c>
      <c r="U28" s="5"/>
      <c r="V28" s="59">
        <v>0</v>
      </c>
      <c r="W28" s="24"/>
      <c r="X28" s="59">
        <v>0</v>
      </c>
      <c r="Y28" s="5"/>
    </row>
    <row r="29" spans="1:25" ht="105" x14ac:dyDescent="0.25">
      <c r="A29" s="4">
        <v>20</v>
      </c>
      <c r="B29" s="4"/>
      <c r="C29" s="4"/>
      <c r="D29" s="8" t="s">
        <v>1043</v>
      </c>
      <c r="E29" s="8"/>
      <c r="F29" s="7" t="s">
        <v>1042</v>
      </c>
      <c r="G29" s="7" t="s">
        <v>1041</v>
      </c>
      <c r="H29" s="7" t="s">
        <v>1040</v>
      </c>
      <c r="I29" s="7" t="s">
        <v>1039</v>
      </c>
      <c r="J29" s="59">
        <v>100</v>
      </c>
      <c r="K29" s="5" t="s">
        <v>1038</v>
      </c>
      <c r="L29" s="59">
        <v>100</v>
      </c>
      <c r="M29" s="24"/>
      <c r="N29" s="59">
        <v>100</v>
      </c>
      <c r="O29" s="24"/>
      <c r="P29" s="59">
        <v>100</v>
      </c>
      <c r="Q29" s="24"/>
      <c r="R29" s="59">
        <v>100</v>
      </c>
      <c r="S29" s="24"/>
      <c r="T29" s="59">
        <v>100</v>
      </c>
      <c r="U29" s="24"/>
      <c r="V29" s="59">
        <v>100</v>
      </c>
      <c r="W29" s="24"/>
      <c r="X29" s="59">
        <v>100</v>
      </c>
      <c r="Y29" s="24"/>
    </row>
    <row r="30" spans="1:25" s="48" customFormat="1" ht="108.75" customHeight="1" x14ac:dyDescent="0.25">
      <c r="A30" s="19"/>
      <c r="B30" s="20" t="s">
        <v>1037</v>
      </c>
      <c r="C30" s="19"/>
      <c r="D30" s="19"/>
      <c r="E30" s="19"/>
      <c r="F30" s="19" t="s">
        <v>1036</v>
      </c>
      <c r="G30" s="19"/>
      <c r="H30" s="19"/>
      <c r="I30" s="19"/>
      <c r="J30" s="50">
        <f>AVERAGE(J31,J41,J60,J66)</f>
        <v>80.476190476190467</v>
      </c>
      <c r="K30" s="49"/>
      <c r="L30" s="50">
        <f>AVERAGE(L31,L41,L60,L66)</f>
        <v>84.047619047619051</v>
      </c>
      <c r="M30" s="49"/>
      <c r="N30" s="50">
        <f>AVERAGE(N31,N41,N60,N66)</f>
        <v>84.047619047619051</v>
      </c>
      <c r="O30" s="49"/>
      <c r="P30" s="50">
        <f>AVERAGE(P31,P41,P60,P66)</f>
        <v>84.047619047619051</v>
      </c>
      <c r="Q30" s="49"/>
      <c r="R30" s="50">
        <f>AVERAGE(R31,R41,R60,R66)</f>
        <v>78.69047619047619</v>
      </c>
      <c r="S30" s="49"/>
      <c r="T30" s="50">
        <f>AVERAGE(T31,T41,T60,T66)</f>
        <v>78.69047619047619</v>
      </c>
      <c r="U30" s="49"/>
      <c r="V30" s="50">
        <f>AVERAGE(V31,V41,V60,V66)</f>
        <v>78.69047619047619</v>
      </c>
      <c r="W30" s="17"/>
      <c r="X30" s="50">
        <f>AVERAGE(X31,X41,X60,X66)</f>
        <v>78.69047619047619</v>
      </c>
      <c r="Y30" s="49"/>
    </row>
    <row r="31" spans="1:25" s="48" customFormat="1" ht="97.5" customHeight="1" x14ac:dyDescent="0.25">
      <c r="A31" s="19"/>
      <c r="B31" s="19"/>
      <c r="C31" s="20" t="s">
        <v>1035</v>
      </c>
      <c r="D31" s="19"/>
      <c r="E31" s="19"/>
      <c r="F31" s="19" t="s">
        <v>1034</v>
      </c>
      <c r="G31" s="19"/>
      <c r="H31" s="19"/>
      <c r="I31" s="19"/>
      <c r="J31" s="50">
        <f>AVERAGE(J32:J35,J38:J40)</f>
        <v>78.571428571428569</v>
      </c>
      <c r="K31" s="49"/>
      <c r="L31" s="50">
        <f>AVERAGE(L32:L35,L38:L40)</f>
        <v>92.857142857142861</v>
      </c>
      <c r="M31" s="49"/>
      <c r="N31" s="50">
        <f>AVERAGE(N32:N35,N38:N40)</f>
        <v>92.857142857142861</v>
      </c>
      <c r="O31" s="49"/>
      <c r="P31" s="50">
        <f>AVERAGE(P32:P35,P38:P40)</f>
        <v>92.857142857142861</v>
      </c>
      <c r="Q31" s="49"/>
      <c r="R31" s="50">
        <f>AVERAGE(R32:R35,R38:R40)</f>
        <v>71.428571428571431</v>
      </c>
      <c r="S31" s="49"/>
      <c r="T31" s="50">
        <f>AVERAGE(T32:T35,T38:T40)</f>
        <v>71.428571428571431</v>
      </c>
      <c r="U31" s="49"/>
      <c r="V31" s="50">
        <f>AVERAGE(V32:V35,V38:V40)</f>
        <v>71.428571428571431</v>
      </c>
      <c r="W31" s="17"/>
      <c r="X31" s="50">
        <f>AVERAGE(X32:X35,X38:X40)</f>
        <v>71.428571428571431</v>
      </c>
      <c r="Y31" s="49"/>
    </row>
    <row r="32" spans="1:25" ht="117.75" customHeight="1" x14ac:dyDescent="0.25">
      <c r="A32" s="4">
        <v>21</v>
      </c>
      <c r="B32" s="4"/>
      <c r="C32" s="4"/>
      <c r="D32" s="8" t="s">
        <v>508</v>
      </c>
      <c r="E32" s="8"/>
      <c r="F32" s="7" t="s">
        <v>1033</v>
      </c>
      <c r="G32" s="7" t="s">
        <v>1032</v>
      </c>
      <c r="H32" s="7" t="s">
        <v>1031</v>
      </c>
      <c r="I32" s="7" t="s">
        <v>1030</v>
      </c>
      <c r="J32" s="79">
        <v>50</v>
      </c>
      <c r="K32" s="104" t="s">
        <v>1029</v>
      </c>
      <c r="L32" s="32">
        <v>100</v>
      </c>
      <c r="M32" s="73"/>
      <c r="N32" s="32">
        <v>100</v>
      </c>
      <c r="O32" s="104"/>
      <c r="P32" s="32">
        <v>100</v>
      </c>
      <c r="Q32" s="32" t="s">
        <v>1020</v>
      </c>
      <c r="R32" s="32">
        <v>50</v>
      </c>
      <c r="S32" s="32" t="s">
        <v>1028</v>
      </c>
      <c r="T32" s="32">
        <v>50</v>
      </c>
      <c r="U32" s="32"/>
      <c r="V32" s="57">
        <v>50</v>
      </c>
      <c r="W32" s="57"/>
      <c r="X32" s="57">
        <v>50</v>
      </c>
      <c r="Y32" s="57" t="s">
        <v>1027</v>
      </c>
    </row>
    <row r="33" spans="1:25" ht="135" x14ac:dyDescent="0.25">
      <c r="A33" s="4">
        <v>22</v>
      </c>
      <c r="B33" s="4"/>
      <c r="C33" s="4"/>
      <c r="D33" s="8" t="s">
        <v>1026</v>
      </c>
      <c r="E33" s="8"/>
      <c r="F33" s="7" t="s">
        <v>1025</v>
      </c>
      <c r="G33" s="7" t="s">
        <v>1024</v>
      </c>
      <c r="H33" s="7" t="s">
        <v>1023</v>
      </c>
      <c r="I33" s="7" t="s">
        <v>1022</v>
      </c>
      <c r="J33" s="68">
        <v>50</v>
      </c>
      <c r="K33" s="103" t="s">
        <v>1021</v>
      </c>
      <c r="L33" s="68">
        <v>100</v>
      </c>
      <c r="M33" s="57"/>
      <c r="N33" s="68">
        <v>100</v>
      </c>
      <c r="O33" s="103"/>
      <c r="P33" s="68">
        <v>100</v>
      </c>
      <c r="Q33" s="32" t="s">
        <v>1020</v>
      </c>
      <c r="R33" s="68">
        <v>50</v>
      </c>
      <c r="S33" s="32" t="s">
        <v>1019</v>
      </c>
      <c r="T33" s="68">
        <v>50</v>
      </c>
      <c r="U33" s="32"/>
      <c r="V33" s="68">
        <v>50</v>
      </c>
      <c r="W33" s="57"/>
      <c r="X33" s="68">
        <v>50</v>
      </c>
      <c r="Y33" s="57"/>
    </row>
    <row r="34" spans="1:25" ht="315" x14ac:dyDescent="0.25">
      <c r="A34" s="4">
        <v>23</v>
      </c>
      <c r="B34" s="4"/>
      <c r="C34" s="4"/>
      <c r="D34" s="8" t="s">
        <v>502</v>
      </c>
      <c r="E34" s="8"/>
      <c r="F34" s="7" t="s">
        <v>1018</v>
      </c>
      <c r="G34" s="7" t="s">
        <v>1017</v>
      </c>
      <c r="H34" s="7" t="s">
        <v>1016</v>
      </c>
      <c r="I34" s="7" t="s">
        <v>1015</v>
      </c>
      <c r="J34" s="59">
        <v>100</v>
      </c>
      <c r="K34" s="5" t="s">
        <v>1014</v>
      </c>
      <c r="L34" s="59">
        <v>100</v>
      </c>
      <c r="M34" s="24"/>
      <c r="N34" s="59">
        <v>100</v>
      </c>
      <c r="O34" s="24"/>
      <c r="P34" s="59">
        <v>100</v>
      </c>
      <c r="Q34" s="24"/>
      <c r="R34" s="59">
        <v>100</v>
      </c>
      <c r="S34" s="5" t="s">
        <v>1013</v>
      </c>
      <c r="T34" s="59">
        <v>100</v>
      </c>
      <c r="U34" s="24"/>
      <c r="V34" s="59">
        <v>100</v>
      </c>
      <c r="W34" s="24"/>
      <c r="X34" s="59">
        <v>100</v>
      </c>
      <c r="Y34" s="24"/>
    </row>
    <row r="35" spans="1:25" s="61" customFormat="1" ht="51.75" x14ac:dyDescent="0.25">
      <c r="A35" s="15">
        <v>24</v>
      </c>
      <c r="B35" s="15"/>
      <c r="C35" s="15"/>
      <c r="D35" s="71" t="s">
        <v>1012</v>
      </c>
      <c r="E35" s="71"/>
      <c r="F35" s="12" t="s">
        <v>1012</v>
      </c>
      <c r="G35" s="12"/>
      <c r="H35" s="12"/>
      <c r="I35" s="12"/>
      <c r="J35" s="63">
        <f>AVERAGE(J36:J37)</f>
        <v>100</v>
      </c>
      <c r="K35" s="10"/>
      <c r="L35" s="63">
        <f>AVERAGE(L36:L37)</f>
        <v>100</v>
      </c>
      <c r="M35" s="64"/>
      <c r="N35" s="63">
        <f>AVERAGE(N36:N37)</f>
        <v>100</v>
      </c>
      <c r="O35" s="62"/>
      <c r="P35" s="63">
        <f>AVERAGE(P36:P37)</f>
        <v>100</v>
      </c>
      <c r="Q35" s="62"/>
      <c r="R35" s="63">
        <f>AVERAGE(R36:R37)</f>
        <v>50</v>
      </c>
      <c r="S35" s="10"/>
      <c r="T35" s="63">
        <f>AVERAGE(T36:T37)</f>
        <v>50</v>
      </c>
      <c r="U35" s="10"/>
      <c r="V35" s="63">
        <f>AVERAGE(V36:V37)</f>
        <v>50</v>
      </c>
      <c r="W35" s="10"/>
      <c r="X35" s="63">
        <f>AVERAGE(X36:X37)</f>
        <v>50</v>
      </c>
      <c r="Y35" s="62"/>
    </row>
    <row r="36" spans="1:25" ht="285" x14ac:dyDescent="0.25">
      <c r="A36" s="4" t="s">
        <v>1011</v>
      </c>
      <c r="B36" s="4"/>
      <c r="C36" s="4"/>
      <c r="D36" s="8"/>
      <c r="E36" s="8" t="s">
        <v>1010</v>
      </c>
      <c r="F36" s="7" t="s">
        <v>1009</v>
      </c>
      <c r="G36" s="7" t="s">
        <v>1008</v>
      </c>
      <c r="H36" s="7" t="s">
        <v>1007</v>
      </c>
      <c r="I36" s="7" t="s">
        <v>1006</v>
      </c>
      <c r="J36" s="59">
        <v>100</v>
      </c>
      <c r="K36" s="5" t="s">
        <v>1005</v>
      </c>
      <c r="L36" s="59">
        <v>100</v>
      </c>
      <c r="M36" s="78"/>
      <c r="N36" s="80">
        <v>100</v>
      </c>
      <c r="O36" s="80"/>
      <c r="P36" s="80">
        <v>100</v>
      </c>
      <c r="Q36" s="5" t="s">
        <v>1004</v>
      </c>
      <c r="R36" s="80">
        <v>0</v>
      </c>
      <c r="S36" s="5" t="s">
        <v>1003</v>
      </c>
      <c r="T36" s="80">
        <v>0</v>
      </c>
      <c r="U36" s="80"/>
      <c r="V36" s="80">
        <v>0</v>
      </c>
      <c r="W36" s="24"/>
      <c r="X36" s="80">
        <v>0</v>
      </c>
      <c r="Y36" s="80"/>
    </row>
    <row r="37" spans="1:25" ht="30" x14ac:dyDescent="0.25">
      <c r="A37" s="4" t="s">
        <v>1002</v>
      </c>
      <c r="B37" s="4"/>
      <c r="C37" s="4"/>
      <c r="D37" s="8"/>
      <c r="E37" s="8" t="s">
        <v>1001</v>
      </c>
      <c r="F37" s="7" t="s">
        <v>1000</v>
      </c>
      <c r="G37" s="7" t="s">
        <v>999</v>
      </c>
      <c r="H37" s="7" t="s">
        <v>998</v>
      </c>
      <c r="I37" s="7" t="s">
        <v>997</v>
      </c>
      <c r="J37" s="59">
        <v>100</v>
      </c>
      <c r="K37" s="5"/>
      <c r="L37" s="59">
        <v>100</v>
      </c>
      <c r="M37" s="5"/>
      <c r="N37" s="59">
        <v>100</v>
      </c>
      <c r="O37" s="5"/>
      <c r="P37" s="59">
        <v>100</v>
      </c>
      <c r="Q37" s="5"/>
      <c r="R37" s="59">
        <v>100</v>
      </c>
      <c r="S37" s="5"/>
      <c r="T37" s="59">
        <v>100</v>
      </c>
      <c r="U37" s="5"/>
      <c r="V37" s="59">
        <v>100</v>
      </c>
      <c r="W37" s="24"/>
      <c r="X37" s="59">
        <v>100</v>
      </c>
      <c r="Y37" s="5"/>
    </row>
    <row r="38" spans="1:25" ht="375" x14ac:dyDescent="0.25">
      <c r="A38" s="4">
        <v>25</v>
      </c>
      <c r="B38" s="4"/>
      <c r="C38" s="4"/>
      <c r="D38" s="8" t="s">
        <v>996</v>
      </c>
      <c r="E38" s="8"/>
      <c r="F38" s="7" t="s">
        <v>995</v>
      </c>
      <c r="G38" s="7" t="s">
        <v>219</v>
      </c>
      <c r="H38" s="7" t="s">
        <v>994</v>
      </c>
      <c r="I38" s="7" t="s">
        <v>993</v>
      </c>
      <c r="J38" s="79">
        <v>50</v>
      </c>
      <c r="K38" s="57" t="s">
        <v>992</v>
      </c>
      <c r="L38" s="79">
        <v>50</v>
      </c>
      <c r="M38" s="57"/>
      <c r="N38" s="79">
        <v>50</v>
      </c>
      <c r="O38" s="57"/>
      <c r="P38" s="79">
        <v>50</v>
      </c>
      <c r="Q38" s="57"/>
      <c r="R38" s="79">
        <v>50</v>
      </c>
      <c r="S38" s="57" t="s">
        <v>991</v>
      </c>
      <c r="T38" s="79">
        <v>50</v>
      </c>
      <c r="U38" s="57"/>
      <c r="V38" s="79">
        <v>50</v>
      </c>
      <c r="W38" s="57"/>
      <c r="X38" s="79">
        <v>50</v>
      </c>
      <c r="Y38" s="57" t="s">
        <v>990</v>
      </c>
    </row>
    <row r="39" spans="1:25" ht="195" x14ac:dyDescent="0.25">
      <c r="A39" s="4">
        <v>26</v>
      </c>
      <c r="B39" s="4"/>
      <c r="C39" s="4"/>
      <c r="D39" s="8" t="s">
        <v>989</v>
      </c>
      <c r="E39" s="8"/>
      <c r="F39" s="7" t="s">
        <v>988</v>
      </c>
      <c r="G39" s="7" t="s">
        <v>987</v>
      </c>
      <c r="H39" s="7" t="s">
        <v>982</v>
      </c>
      <c r="I39" s="7" t="s">
        <v>981</v>
      </c>
      <c r="J39" s="59">
        <v>100</v>
      </c>
      <c r="K39" s="5" t="s">
        <v>986</v>
      </c>
      <c r="L39" s="59">
        <v>100</v>
      </c>
      <c r="M39" s="5"/>
      <c r="N39" s="59">
        <v>100</v>
      </c>
      <c r="O39" s="5"/>
      <c r="P39" s="59">
        <v>100</v>
      </c>
      <c r="Q39" s="5"/>
      <c r="R39" s="59">
        <v>100</v>
      </c>
      <c r="S39" s="5"/>
      <c r="T39" s="59">
        <v>100</v>
      </c>
      <c r="U39" s="5"/>
      <c r="V39" s="59">
        <v>100</v>
      </c>
      <c r="W39" s="24"/>
      <c r="X39" s="59">
        <v>100</v>
      </c>
      <c r="Y39" s="5"/>
    </row>
    <row r="40" spans="1:25" ht="150" x14ac:dyDescent="0.25">
      <c r="A40" s="4">
        <v>27</v>
      </c>
      <c r="B40" s="4"/>
      <c r="C40" s="4"/>
      <c r="D40" s="8" t="s">
        <v>985</v>
      </c>
      <c r="E40" s="8"/>
      <c r="F40" s="7" t="s">
        <v>984</v>
      </c>
      <c r="G40" s="7" t="s">
        <v>983</v>
      </c>
      <c r="H40" s="7" t="s">
        <v>982</v>
      </c>
      <c r="I40" s="7" t="s">
        <v>981</v>
      </c>
      <c r="J40" s="59">
        <v>100</v>
      </c>
      <c r="K40" s="5" t="s">
        <v>980</v>
      </c>
      <c r="L40" s="59">
        <v>100</v>
      </c>
      <c r="M40" s="5"/>
      <c r="N40" s="59">
        <v>100</v>
      </c>
      <c r="O40" s="5"/>
      <c r="P40" s="59">
        <v>100</v>
      </c>
      <c r="Q40" s="5"/>
      <c r="R40" s="59">
        <v>100</v>
      </c>
      <c r="S40" s="5"/>
      <c r="T40" s="59">
        <v>100</v>
      </c>
      <c r="U40" s="5"/>
      <c r="V40" s="59">
        <v>100</v>
      </c>
      <c r="W40" s="24"/>
      <c r="X40" s="59">
        <v>100</v>
      </c>
      <c r="Y40" s="5"/>
    </row>
    <row r="41" spans="1:25" s="48" customFormat="1" ht="148.5" customHeight="1" x14ac:dyDescent="0.25">
      <c r="A41" s="19"/>
      <c r="B41" s="19"/>
      <c r="C41" s="20" t="s">
        <v>979</v>
      </c>
      <c r="D41" s="19"/>
      <c r="E41" s="19"/>
      <c r="F41" s="19" t="s">
        <v>978</v>
      </c>
      <c r="G41" s="19"/>
      <c r="H41" s="19"/>
      <c r="I41" s="19"/>
      <c r="J41" s="50">
        <f>AVERAGE(J42,J49,J57:J59)</f>
        <v>90</v>
      </c>
      <c r="K41" s="17"/>
      <c r="L41" s="50">
        <f>AVERAGE(L42,L49,L57:L59)</f>
        <v>90</v>
      </c>
      <c r="M41" s="51"/>
      <c r="N41" s="50">
        <f>AVERAGE(N42,N49,N57:N59)</f>
        <v>90</v>
      </c>
      <c r="O41" s="49"/>
      <c r="P41" s="50">
        <f>AVERAGE(P42,P49,P57:P59)</f>
        <v>90</v>
      </c>
      <c r="Q41" s="49"/>
      <c r="R41" s="50">
        <f>AVERAGE(R42,R49,R57:R59)</f>
        <v>90</v>
      </c>
      <c r="S41" s="49"/>
      <c r="T41" s="50">
        <f>AVERAGE(T42,T49,T57:T59)</f>
        <v>90</v>
      </c>
      <c r="U41" s="49"/>
      <c r="V41" s="50">
        <f>AVERAGE(V42,V49,V57:V59)</f>
        <v>90</v>
      </c>
      <c r="W41" s="17"/>
      <c r="X41" s="50">
        <f>AVERAGE(X42,X49,X57:X59)</f>
        <v>90</v>
      </c>
      <c r="Y41" s="49"/>
    </row>
    <row r="42" spans="1:25" s="61" customFormat="1" ht="148.5" customHeight="1" x14ac:dyDescent="0.3">
      <c r="A42" s="15">
        <v>28</v>
      </c>
      <c r="B42" s="15"/>
      <c r="C42" s="14"/>
      <c r="D42" s="102" t="s">
        <v>977</v>
      </c>
      <c r="E42" s="102"/>
      <c r="F42" s="15" t="s">
        <v>977</v>
      </c>
      <c r="G42" s="15"/>
      <c r="H42" s="15"/>
      <c r="I42" s="15"/>
      <c r="J42" s="63">
        <f>AVERAGE(J43:J48)</f>
        <v>100</v>
      </c>
      <c r="K42" s="10"/>
      <c r="L42" s="63">
        <f>AVERAGE(L43:L48)</f>
        <v>100</v>
      </c>
      <c r="M42" s="64"/>
      <c r="N42" s="63">
        <f>AVERAGE(N43:N48)</f>
        <v>100</v>
      </c>
      <c r="O42" s="62"/>
      <c r="P42" s="63">
        <f>AVERAGE(P43:P48)</f>
        <v>100</v>
      </c>
      <c r="Q42" s="62"/>
      <c r="R42" s="63">
        <f>AVERAGE(R43:R48)</f>
        <v>100</v>
      </c>
      <c r="S42" s="62"/>
      <c r="T42" s="63">
        <f>AVERAGE(T43:T48)</f>
        <v>100</v>
      </c>
      <c r="U42" s="62"/>
      <c r="V42" s="63">
        <f>AVERAGE(V43:V48)</f>
        <v>100</v>
      </c>
      <c r="W42" s="10"/>
      <c r="X42" s="63">
        <f>AVERAGE(X43:X48)</f>
        <v>100</v>
      </c>
      <c r="Y42" s="62"/>
    </row>
    <row r="43" spans="1:25" ht="60" x14ac:dyDescent="0.25">
      <c r="A43" s="4" t="s">
        <v>976</v>
      </c>
      <c r="B43" s="4"/>
      <c r="C43" s="4"/>
      <c r="D43" s="4"/>
      <c r="E43" s="8" t="s">
        <v>975</v>
      </c>
      <c r="F43" s="7" t="s">
        <v>974</v>
      </c>
      <c r="G43" s="7" t="s">
        <v>590</v>
      </c>
      <c r="H43" s="7" t="s">
        <v>601</v>
      </c>
      <c r="I43" s="7" t="s">
        <v>600</v>
      </c>
      <c r="J43" s="59">
        <v>100</v>
      </c>
      <c r="K43" s="5" t="s">
        <v>973</v>
      </c>
      <c r="L43" s="59">
        <v>100</v>
      </c>
      <c r="M43" s="5"/>
      <c r="N43" s="59">
        <v>100</v>
      </c>
      <c r="O43" s="5"/>
      <c r="P43" s="59">
        <v>100</v>
      </c>
      <c r="Q43" s="5"/>
      <c r="R43" s="59">
        <v>100</v>
      </c>
      <c r="S43" s="5"/>
      <c r="T43" s="59">
        <v>100</v>
      </c>
      <c r="U43" s="5"/>
      <c r="V43" s="59">
        <v>100</v>
      </c>
      <c r="W43" s="24"/>
      <c r="X43" s="59">
        <v>100</v>
      </c>
      <c r="Y43" s="5"/>
    </row>
    <row r="44" spans="1:25" ht="75" x14ac:dyDescent="0.25">
      <c r="A44" s="4" t="s">
        <v>972</v>
      </c>
      <c r="B44" s="4"/>
      <c r="C44" s="4"/>
      <c r="D44" s="4"/>
      <c r="E44" s="8" t="s">
        <v>971</v>
      </c>
      <c r="F44" s="7" t="s">
        <v>970</v>
      </c>
      <c r="G44" s="7" t="s">
        <v>969</v>
      </c>
      <c r="H44" s="7" t="s">
        <v>589</v>
      </c>
      <c r="I44" s="7" t="s">
        <v>431</v>
      </c>
      <c r="J44" s="5"/>
      <c r="K44" s="5"/>
      <c r="L44" s="80"/>
      <c r="M44" s="78"/>
      <c r="N44" s="80"/>
      <c r="O44" s="80"/>
      <c r="P44" s="80"/>
      <c r="Q44" s="80"/>
      <c r="R44" s="80"/>
      <c r="S44" s="80"/>
      <c r="T44" s="80"/>
      <c r="U44" s="80"/>
      <c r="V44" s="80"/>
      <c r="W44" s="24"/>
      <c r="X44" s="80"/>
      <c r="Y44" s="80"/>
    </row>
    <row r="45" spans="1:25" ht="120" x14ac:dyDescent="0.25">
      <c r="A45" s="4" t="s">
        <v>968</v>
      </c>
      <c r="B45" s="4"/>
      <c r="C45" s="4"/>
      <c r="D45" s="4"/>
      <c r="E45" s="8" t="s">
        <v>967</v>
      </c>
      <c r="F45" s="7" t="s">
        <v>966</v>
      </c>
      <c r="G45" s="7" t="s">
        <v>427</v>
      </c>
      <c r="H45" s="7" t="s">
        <v>426</v>
      </c>
      <c r="I45" s="7" t="s">
        <v>210</v>
      </c>
      <c r="J45" s="59"/>
      <c r="K45" s="24"/>
      <c r="L45" s="80"/>
      <c r="M45" s="78"/>
      <c r="N45" s="80"/>
      <c r="O45" s="80"/>
      <c r="P45" s="80"/>
      <c r="Q45" s="80"/>
      <c r="R45" s="80"/>
      <c r="S45" s="80"/>
      <c r="T45" s="80"/>
      <c r="U45" s="80"/>
      <c r="V45" s="80"/>
      <c r="W45" s="24"/>
      <c r="X45" s="80"/>
      <c r="Y45" s="80"/>
    </row>
    <row r="46" spans="1:25" ht="75" x14ac:dyDescent="0.25">
      <c r="A46" s="4" t="s">
        <v>965</v>
      </c>
      <c r="B46" s="4"/>
      <c r="C46" s="4"/>
      <c r="D46" s="4"/>
      <c r="E46" s="8" t="s">
        <v>964</v>
      </c>
      <c r="F46" s="7" t="s">
        <v>423</v>
      </c>
      <c r="G46" s="7" t="s">
        <v>422</v>
      </c>
      <c r="H46" s="7" t="s">
        <v>421</v>
      </c>
      <c r="I46" s="7" t="s">
        <v>420</v>
      </c>
      <c r="J46" s="59"/>
      <c r="K46" s="24"/>
      <c r="L46" s="80"/>
      <c r="M46" s="78"/>
      <c r="N46" s="80"/>
      <c r="O46" s="80"/>
      <c r="P46" s="80"/>
      <c r="Q46" s="80"/>
      <c r="R46" s="80"/>
      <c r="S46" s="80"/>
      <c r="T46" s="80"/>
      <c r="U46" s="80"/>
      <c r="V46" s="80"/>
      <c r="W46" s="5"/>
      <c r="X46" s="80"/>
      <c r="Y46" s="80"/>
    </row>
    <row r="47" spans="1:25" ht="90" x14ac:dyDescent="0.25">
      <c r="A47" s="4" t="s">
        <v>963</v>
      </c>
      <c r="B47" s="4"/>
      <c r="C47" s="4"/>
      <c r="D47" s="4"/>
      <c r="E47" s="8" t="s">
        <v>962</v>
      </c>
      <c r="F47" s="7" t="s">
        <v>961</v>
      </c>
      <c r="G47" s="7" t="s">
        <v>225</v>
      </c>
      <c r="H47" s="7" t="s">
        <v>260</v>
      </c>
      <c r="I47" s="7" t="s">
        <v>416</v>
      </c>
      <c r="J47" s="59"/>
      <c r="K47" s="24"/>
      <c r="L47" s="80"/>
      <c r="M47" s="78"/>
      <c r="N47" s="80"/>
      <c r="O47" s="80"/>
      <c r="P47" s="80"/>
      <c r="Q47" s="80"/>
      <c r="R47" s="80"/>
      <c r="S47" s="80"/>
      <c r="T47" s="80"/>
      <c r="U47" s="80"/>
      <c r="V47" s="80"/>
      <c r="W47" s="24"/>
      <c r="X47" s="80"/>
      <c r="Y47" s="80"/>
    </row>
    <row r="48" spans="1:25" ht="45" x14ac:dyDescent="0.25">
      <c r="A48" s="4" t="s">
        <v>960</v>
      </c>
      <c r="B48" s="4"/>
      <c r="C48" s="4"/>
      <c r="D48" s="4"/>
      <c r="E48" s="8" t="s">
        <v>959</v>
      </c>
      <c r="F48" s="7" t="s">
        <v>413</v>
      </c>
      <c r="G48" s="7" t="s">
        <v>412</v>
      </c>
      <c r="H48" s="7" t="s">
        <v>411</v>
      </c>
      <c r="I48" s="7" t="s">
        <v>410</v>
      </c>
      <c r="J48" s="59"/>
      <c r="K48" s="24"/>
      <c r="L48" s="80"/>
      <c r="M48" s="78"/>
      <c r="N48" s="80"/>
      <c r="O48" s="80"/>
      <c r="P48" s="80"/>
      <c r="Q48" s="80"/>
      <c r="R48" s="80"/>
      <c r="S48" s="80"/>
      <c r="T48" s="80"/>
      <c r="U48" s="80"/>
      <c r="V48" s="80"/>
      <c r="W48" s="24"/>
      <c r="X48" s="80"/>
      <c r="Y48" s="80"/>
    </row>
    <row r="49" spans="1:25" s="61" customFormat="1" ht="69" x14ac:dyDescent="0.25">
      <c r="A49" s="15"/>
      <c r="B49" s="15"/>
      <c r="C49" s="15"/>
      <c r="D49" s="71" t="s">
        <v>958</v>
      </c>
      <c r="E49" s="71"/>
      <c r="F49" s="12" t="s">
        <v>958</v>
      </c>
      <c r="G49" s="12"/>
      <c r="H49" s="12"/>
      <c r="I49" s="12"/>
      <c r="J49" s="63">
        <f>AVERAGE(J50:J56)</f>
        <v>100</v>
      </c>
      <c r="K49" s="10"/>
      <c r="L49" s="63">
        <f>AVERAGE(L50:L56)</f>
        <v>100</v>
      </c>
      <c r="M49" s="64"/>
      <c r="N49" s="63">
        <f>AVERAGE(N50:N56)</f>
        <v>100</v>
      </c>
      <c r="O49" s="62"/>
      <c r="P49" s="63">
        <f>AVERAGE(P50:P56)</f>
        <v>100</v>
      </c>
      <c r="Q49" s="62"/>
      <c r="R49" s="63">
        <f>AVERAGE(R50:R56)</f>
        <v>100</v>
      </c>
      <c r="S49" s="62"/>
      <c r="T49" s="63">
        <f>AVERAGE(T50:T56)</f>
        <v>100</v>
      </c>
      <c r="U49" s="62"/>
      <c r="V49" s="63">
        <f>AVERAGE(V50:V56)</f>
        <v>100</v>
      </c>
      <c r="W49" s="10"/>
      <c r="X49" s="63">
        <f>AVERAGE(X50:X56)</f>
        <v>100</v>
      </c>
      <c r="Y49" s="62"/>
    </row>
    <row r="50" spans="1:25" ht="120" x14ac:dyDescent="0.25">
      <c r="A50" s="4" t="s">
        <v>957</v>
      </c>
      <c r="B50" s="4"/>
      <c r="C50" s="4"/>
      <c r="D50" s="4"/>
      <c r="E50" s="8" t="s">
        <v>956</v>
      </c>
      <c r="F50" s="7" t="s">
        <v>955</v>
      </c>
      <c r="G50" s="7" t="s">
        <v>590</v>
      </c>
      <c r="H50" s="7" t="s">
        <v>601</v>
      </c>
      <c r="I50" s="7" t="s">
        <v>600</v>
      </c>
      <c r="J50" s="59">
        <v>100</v>
      </c>
      <c r="K50" s="78"/>
      <c r="L50" s="59">
        <v>100</v>
      </c>
      <c r="M50" s="78"/>
      <c r="N50" s="59">
        <v>100</v>
      </c>
      <c r="O50" s="78"/>
      <c r="P50" s="59">
        <v>100</v>
      </c>
      <c r="Q50" s="78"/>
      <c r="R50" s="59">
        <v>100</v>
      </c>
      <c r="S50" s="78"/>
      <c r="T50" s="59">
        <v>100</v>
      </c>
      <c r="U50" s="78"/>
      <c r="V50" s="59">
        <v>100</v>
      </c>
      <c r="W50" s="24"/>
      <c r="X50" s="59">
        <v>100</v>
      </c>
      <c r="Y50" s="78"/>
    </row>
    <row r="51" spans="1:25" ht="90" x14ac:dyDescent="0.25">
      <c r="A51" s="4" t="s">
        <v>954</v>
      </c>
      <c r="B51" s="4"/>
      <c r="C51" s="4"/>
      <c r="D51" s="4"/>
      <c r="E51" s="8" t="s">
        <v>953</v>
      </c>
      <c r="F51" s="7" t="s">
        <v>596</v>
      </c>
      <c r="G51" s="7" t="s">
        <v>595</v>
      </c>
      <c r="H51" s="7" t="s">
        <v>457</v>
      </c>
      <c r="I51" s="7" t="s">
        <v>594</v>
      </c>
      <c r="J51" s="59"/>
      <c r="K51" s="78"/>
      <c r="L51" s="80"/>
      <c r="M51" s="78"/>
      <c r="N51" s="80"/>
      <c r="O51" s="80"/>
      <c r="P51" s="80"/>
      <c r="Q51" s="80"/>
      <c r="R51" s="80"/>
      <c r="S51" s="80"/>
      <c r="T51" s="80"/>
      <c r="U51" s="80"/>
      <c r="V51" s="80"/>
      <c r="W51" s="24"/>
      <c r="X51" s="80"/>
      <c r="Y51" s="80"/>
    </row>
    <row r="52" spans="1:25" ht="75" x14ac:dyDescent="0.25">
      <c r="A52" s="4" t="s">
        <v>952</v>
      </c>
      <c r="B52" s="4"/>
      <c r="C52" s="4"/>
      <c r="D52" s="4"/>
      <c r="E52" s="8" t="s">
        <v>951</v>
      </c>
      <c r="F52" s="7" t="s">
        <v>950</v>
      </c>
      <c r="G52" s="7" t="s">
        <v>590</v>
      </c>
      <c r="H52" s="7" t="s">
        <v>589</v>
      </c>
      <c r="I52" s="7" t="s">
        <v>588</v>
      </c>
      <c r="J52" s="5"/>
      <c r="K52" s="5"/>
      <c r="L52" s="80"/>
      <c r="M52" s="78"/>
      <c r="N52" s="80"/>
      <c r="O52" s="80"/>
      <c r="P52" s="80"/>
      <c r="Q52" s="80"/>
      <c r="R52" s="80"/>
      <c r="S52" s="80"/>
      <c r="T52" s="80"/>
      <c r="U52" s="80"/>
      <c r="V52" s="80"/>
      <c r="W52" s="24"/>
      <c r="X52" s="80"/>
      <c r="Y52" s="80"/>
    </row>
    <row r="53" spans="1:25" ht="120" x14ac:dyDescent="0.25">
      <c r="A53" s="4" t="s">
        <v>949</v>
      </c>
      <c r="B53" s="4"/>
      <c r="C53" s="4"/>
      <c r="D53" s="4"/>
      <c r="E53" s="8" t="s">
        <v>948</v>
      </c>
      <c r="F53" s="7" t="s">
        <v>584</v>
      </c>
      <c r="G53" s="7" t="s">
        <v>427</v>
      </c>
      <c r="H53" s="7" t="s">
        <v>426</v>
      </c>
      <c r="I53" s="7" t="s">
        <v>210</v>
      </c>
      <c r="J53" s="59"/>
      <c r="K53" s="24"/>
      <c r="L53" s="80"/>
      <c r="M53" s="78"/>
      <c r="N53" s="80"/>
      <c r="O53" s="80"/>
      <c r="P53" s="80"/>
      <c r="Q53" s="80"/>
      <c r="R53" s="80"/>
      <c r="S53" s="80"/>
      <c r="T53" s="80"/>
      <c r="U53" s="80"/>
      <c r="V53" s="80"/>
      <c r="W53" s="24"/>
      <c r="X53" s="80"/>
      <c r="Y53" s="80"/>
    </row>
    <row r="54" spans="1:25" ht="75" x14ac:dyDescent="0.25">
      <c r="A54" s="4" t="s">
        <v>947</v>
      </c>
      <c r="B54" s="4"/>
      <c r="C54" s="4"/>
      <c r="D54" s="4"/>
      <c r="E54" s="8" t="s">
        <v>946</v>
      </c>
      <c r="F54" s="7" t="s">
        <v>423</v>
      </c>
      <c r="G54" s="7" t="s">
        <v>422</v>
      </c>
      <c r="H54" s="7" t="s">
        <v>421</v>
      </c>
      <c r="I54" s="7" t="s">
        <v>420</v>
      </c>
      <c r="J54" s="59"/>
      <c r="K54" s="24"/>
      <c r="L54" s="80"/>
      <c r="M54" s="78"/>
      <c r="N54" s="80"/>
      <c r="O54" s="80"/>
      <c r="P54" s="80"/>
      <c r="Q54" s="80"/>
      <c r="R54" s="80"/>
      <c r="S54" s="80"/>
      <c r="T54" s="80"/>
      <c r="U54" s="80"/>
      <c r="V54" s="80"/>
      <c r="W54" s="5"/>
      <c r="X54" s="80"/>
      <c r="Y54" s="80"/>
    </row>
    <row r="55" spans="1:25" ht="90" x14ac:dyDescent="0.25">
      <c r="A55" s="4" t="s">
        <v>945</v>
      </c>
      <c r="B55" s="4"/>
      <c r="C55" s="4"/>
      <c r="D55" s="4"/>
      <c r="E55" s="8" t="s">
        <v>944</v>
      </c>
      <c r="F55" s="7" t="s">
        <v>579</v>
      </c>
      <c r="G55" s="7" t="s">
        <v>225</v>
      </c>
      <c r="H55" s="7" t="s">
        <v>260</v>
      </c>
      <c r="I55" s="7" t="s">
        <v>416</v>
      </c>
      <c r="J55" s="59"/>
      <c r="K55" s="24"/>
      <c r="L55" s="80"/>
      <c r="M55" s="24"/>
      <c r="N55" s="80"/>
      <c r="O55" s="80"/>
      <c r="P55" s="80"/>
      <c r="Q55" s="80"/>
      <c r="R55" s="80"/>
      <c r="S55" s="80"/>
      <c r="T55" s="80"/>
      <c r="U55" s="80"/>
      <c r="V55" s="80"/>
      <c r="W55" s="24"/>
      <c r="X55" s="80"/>
      <c r="Y55" s="80"/>
    </row>
    <row r="56" spans="1:25" ht="45" x14ac:dyDescent="0.25">
      <c r="A56" s="4" t="s">
        <v>943</v>
      </c>
      <c r="B56" s="4"/>
      <c r="C56" s="4"/>
      <c r="D56" s="4"/>
      <c r="E56" s="8" t="s">
        <v>942</v>
      </c>
      <c r="F56" s="7" t="s">
        <v>413</v>
      </c>
      <c r="G56" s="7" t="s">
        <v>412</v>
      </c>
      <c r="H56" s="7" t="s">
        <v>411</v>
      </c>
      <c r="I56" s="7" t="s">
        <v>410</v>
      </c>
      <c r="J56" s="59"/>
      <c r="K56" s="24"/>
      <c r="L56" s="80"/>
      <c r="M56" s="78"/>
      <c r="N56" s="80"/>
      <c r="O56" s="80"/>
      <c r="P56" s="80"/>
      <c r="Q56" s="80"/>
      <c r="R56" s="80"/>
      <c r="S56" s="80"/>
      <c r="T56" s="80"/>
      <c r="U56" s="80"/>
      <c r="V56" s="80"/>
      <c r="W56" s="24"/>
      <c r="X56" s="80"/>
      <c r="Y56" s="80"/>
    </row>
    <row r="57" spans="1:25" ht="75" x14ac:dyDescent="0.25">
      <c r="A57" s="4">
        <v>30</v>
      </c>
      <c r="B57" s="4"/>
      <c r="C57" s="4"/>
      <c r="D57" s="8" t="s">
        <v>941</v>
      </c>
      <c r="E57" s="8"/>
      <c r="F57" s="7" t="s">
        <v>940</v>
      </c>
      <c r="G57" s="7" t="s">
        <v>6</v>
      </c>
      <c r="H57" s="7" t="s">
        <v>939</v>
      </c>
      <c r="I57" s="7" t="s">
        <v>938</v>
      </c>
      <c r="J57" s="59">
        <v>100</v>
      </c>
      <c r="K57" s="24"/>
      <c r="L57" s="59">
        <v>100</v>
      </c>
      <c r="M57" s="24"/>
      <c r="N57" s="59">
        <v>100</v>
      </c>
      <c r="O57" s="24"/>
      <c r="P57" s="59">
        <v>100</v>
      </c>
      <c r="Q57" s="24"/>
      <c r="R57" s="59">
        <v>100</v>
      </c>
      <c r="S57" s="24"/>
      <c r="T57" s="59">
        <v>100</v>
      </c>
      <c r="U57" s="24"/>
      <c r="V57" s="59">
        <v>100</v>
      </c>
      <c r="W57" s="24"/>
      <c r="X57" s="59">
        <v>100</v>
      </c>
      <c r="Y57" s="24"/>
    </row>
    <row r="58" spans="1:25" ht="90" x14ac:dyDescent="0.25">
      <c r="A58" s="4">
        <v>31</v>
      </c>
      <c r="B58" s="4"/>
      <c r="C58" s="4"/>
      <c r="D58" s="8" t="s">
        <v>409</v>
      </c>
      <c r="E58" s="8"/>
      <c r="F58" s="7" t="s">
        <v>575</v>
      </c>
      <c r="G58" s="7" t="s">
        <v>574</v>
      </c>
      <c r="H58" s="7" t="s">
        <v>573</v>
      </c>
      <c r="I58" s="7" t="s">
        <v>572</v>
      </c>
      <c r="J58" s="59">
        <v>100</v>
      </c>
      <c r="K58" s="5" t="s">
        <v>937</v>
      </c>
      <c r="L58" s="59">
        <v>100</v>
      </c>
      <c r="M58" s="24"/>
      <c r="N58" s="59">
        <v>100</v>
      </c>
      <c r="O58" s="24"/>
      <c r="P58" s="59">
        <v>100</v>
      </c>
      <c r="Q58" s="24"/>
      <c r="R58" s="59">
        <v>100</v>
      </c>
      <c r="S58" s="24"/>
      <c r="T58" s="59">
        <v>100</v>
      </c>
      <c r="U58" s="24"/>
      <c r="V58" s="59">
        <v>100</v>
      </c>
      <c r="W58" s="24"/>
      <c r="X58" s="59">
        <v>100</v>
      </c>
      <c r="Y58" s="24"/>
    </row>
    <row r="59" spans="1:25" ht="105" x14ac:dyDescent="0.25">
      <c r="A59" s="4">
        <v>32</v>
      </c>
      <c r="B59" s="4"/>
      <c r="C59" s="4"/>
      <c r="D59" s="8" t="s">
        <v>936</v>
      </c>
      <c r="E59" s="8"/>
      <c r="F59" s="7" t="s">
        <v>570</v>
      </c>
      <c r="G59" s="7" t="s">
        <v>6</v>
      </c>
      <c r="H59" s="7" t="s">
        <v>935</v>
      </c>
      <c r="I59" s="7" t="s">
        <v>568</v>
      </c>
      <c r="J59" s="59">
        <v>50</v>
      </c>
      <c r="K59" s="5" t="s">
        <v>934</v>
      </c>
      <c r="L59" s="59">
        <v>50</v>
      </c>
      <c r="M59" s="78"/>
      <c r="N59" s="59">
        <v>50</v>
      </c>
      <c r="O59" s="80"/>
      <c r="P59" s="59">
        <v>50</v>
      </c>
      <c r="Q59" s="5"/>
      <c r="R59" s="59">
        <v>50</v>
      </c>
      <c r="S59" s="24"/>
      <c r="T59" s="59">
        <v>50</v>
      </c>
      <c r="U59" s="24"/>
      <c r="V59" s="59">
        <v>50</v>
      </c>
      <c r="W59" s="24"/>
      <c r="X59" s="59">
        <v>50</v>
      </c>
      <c r="Y59" s="80"/>
    </row>
    <row r="60" spans="1:25" s="48" customFormat="1" ht="96" customHeight="1" x14ac:dyDescent="0.25">
      <c r="A60" s="19"/>
      <c r="B60" s="19"/>
      <c r="C60" s="20" t="s">
        <v>566</v>
      </c>
      <c r="D60" s="19"/>
      <c r="E60" s="19"/>
      <c r="F60" s="52" t="s">
        <v>565</v>
      </c>
      <c r="G60" s="52"/>
      <c r="H60" s="52"/>
      <c r="I60" s="52"/>
      <c r="J60" s="50">
        <f>AVERAGE(J61:J65)</f>
        <v>70</v>
      </c>
      <c r="K60" s="49"/>
      <c r="L60" s="50">
        <f>AVERAGE(L61:L65)</f>
        <v>70</v>
      </c>
      <c r="M60" s="49"/>
      <c r="N60" s="50">
        <f>AVERAGE(N61:N65)</f>
        <v>70</v>
      </c>
      <c r="O60" s="49"/>
      <c r="P60" s="50">
        <f>AVERAGE(P61:P65)</f>
        <v>70</v>
      </c>
      <c r="Q60" s="49"/>
      <c r="R60" s="50">
        <f>AVERAGE(R61:R65)</f>
        <v>70</v>
      </c>
      <c r="S60" s="49"/>
      <c r="T60" s="50">
        <f>AVERAGE(T61:T65)</f>
        <v>70</v>
      </c>
      <c r="U60" s="49"/>
      <c r="V60" s="50">
        <f>AVERAGE(V61:V65)</f>
        <v>70</v>
      </c>
      <c r="W60" s="17"/>
      <c r="X60" s="50">
        <f>AVERAGE(X61:X65)</f>
        <v>70</v>
      </c>
      <c r="Y60" s="49"/>
    </row>
    <row r="61" spans="1:25" ht="60" x14ac:dyDescent="0.25">
      <c r="A61" s="4">
        <v>33</v>
      </c>
      <c r="B61" s="4"/>
      <c r="C61" s="4"/>
      <c r="D61" s="8" t="s">
        <v>564</v>
      </c>
      <c r="E61" s="8"/>
      <c r="F61" s="7" t="s">
        <v>385</v>
      </c>
      <c r="G61" s="7" t="s">
        <v>563</v>
      </c>
      <c r="H61" s="7" t="s">
        <v>383</v>
      </c>
      <c r="I61" s="7" t="s">
        <v>382</v>
      </c>
      <c r="J61" s="59">
        <v>100</v>
      </c>
      <c r="K61" s="29" t="s">
        <v>933</v>
      </c>
      <c r="L61" s="59">
        <v>100</v>
      </c>
      <c r="M61" s="24"/>
      <c r="N61" s="59">
        <v>100</v>
      </c>
      <c r="O61" s="24"/>
      <c r="P61" s="59">
        <v>100</v>
      </c>
      <c r="Q61" s="24"/>
      <c r="R61" s="59">
        <v>100</v>
      </c>
      <c r="S61" s="24"/>
      <c r="T61" s="59">
        <v>100</v>
      </c>
      <c r="U61" s="24"/>
      <c r="V61" s="59">
        <v>100</v>
      </c>
      <c r="W61" s="24"/>
      <c r="X61" s="59">
        <v>100</v>
      </c>
      <c r="Y61" s="24"/>
    </row>
    <row r="62" spans="1:25" ht="285" x14ac:dyDescent="0.25">
      <c r="A62" s="4">
        <v>34</v>
      </c>
      <c r="B62" s="4"/>
      <c r="C62" s="4"/>
      <c r="D62" s="8" t="s">
        <v>560</v>
      </c>
      <c r="E62" s="8"/>
      <c r="F62" s="7" t="s">
        <v>560</v>
      </c>
      <c r="G62" s="7" t="s">
        <v>932</v>
      </c>
      <c r="H62" s="7" t="s">
        <v>931</v>
      </c>
      <c r="I62" s="7" t="s">
        <v>930</v>
      </c>
      <c r="J62" s="29">
        <v>50</v>
      </c>
      <c r="K62" s="5" t="s">
        <v>929</v>
      </c>
      <c r="L62" s="29">
        <v>50</v>
      </c>
      <c r="M62" s="5"/>
      <c r="N62" s="29">
        <v>50</v>
      </c>
      <c r="O62" s="5"/>
      <c r="P62" s="29">
        <v>50</v>
      </c>
      <c r="Q62" s="5"/>
      <c r="R62" s="29">
        <v>50</v>
      </c>
      <c r="S62" s="5"/>
      <c r="T62" s="29">
        <v>50</v>
      </c>
      <c r="U62" s="5"/>
      <c r="V62" s="29">
        <v>50</v>
      </c>
      <c r="W62" s="5"/>
      <c r="X62" s="29">
        <v>50</v>
      </c>
      <c r="Y62" s="5"/>
    </row>
    <row r="63" spans="1:25" ht="180" x14ac:dyDescent="0.25">
      <c r="A63" s="4">
        <v>35</v>
      </c>
      <c r="B63" s="4"/>
      <c r="C63" s="4"/>
      <c r="D63" s="8" t="s">
        <v>545</v>
      </c>
      <c r="E63" s="8"/>
      <c r="F63" s="7" t="s">
        <v>928</v>
      </c>
      <c r="G63" s="7" t="s">
        <v>927</v>
      </c>
      <c r="H63" s="7" t="s">
        <v>926</v>
      </c>
      <c r="I63" s="7" t="s">
        <v>925</v>
      </c>
      <c r="J63" s="55">
        <v>0</v>
      </c>
      <c r="K63" s="29"/>
      <c r="L63" s="55">
        <v>0</v>
      </c>
      <c r="M63" s="29"/>
      <c r="N63" s="55">
        <v>0</v>
      </c>
      <c r="O63" s="29"/>
      <c r="P63" s="55">
        <v>0</v>
      </c>
      <c r="Q63" s="29"/>
      <c r="R63" s="55">
        <v>0</v>
      </c>
      <c r="S63" s="29"/>
      <c r="T63" s="55">
        <v>0</v>
      </c>
      <c r="U63" s="29"/>
      <c r="V63" s="55">
        <v>0</v>
      </c>
      <c r="W63" s="5"/>
      <c r="X63" s="55">
        <v>0</v>
      </c>
      <c r="Y63" s="29"/>
    </row>
    <row r="64" spans="1:25" ht="135" x14ac:dyDescent="0.25">
      <c r="A64" s="4">
        <v>36</v>
      </c>
      <c r="B64" s="4"/>
      <c r="C64" s="4"/>
      <c r="D64" s="8" t="s">
        <v>924</v>
      </c>
      <c r="E64" s="8"/>
      <c r="F64" s="7" t="s">
        <v>923</v>
      </c>
      <c r="G64" s="7" t="s">
        <v>922</v>
      </c>
      <c r="H64" s="7" t="s">
        <v>921</v>
      </c>
      <c r="I64" s="7" t="s">
        <v>920</v>
      </c>
      <c r="J64" s="55">
        <v>100</v>
      </c>
      <c r="K64" s="5"/>
      <c r="L64" s="55">
        <v>100</v>
      </c>
      <c r="M64" s="5"/>
      <c r="N64" s="55">
        <v>100</v>
      </c>
      <c r="O64" s="5"/>
      <c r="P64" s="55">
        <v>100</v>
      </c>
      <c r="Q64" s="5"/>
      <c r="R64" s="55">
        <v>100</v>
      </c>
      <c r="S64" s="5"/>
      <c r="T64" s="55">
        <v>100</v>
      </c>
      <c r="U64" s="5"/>
      <c r="V64" s="55">
        <v>100</v>
      </c>
      <c r="W64" s="5"/>
      <c r="X64" s="55">
        <v>100</v>
      </c>
      <c r="Y64" s="5"/>
    </row>
    <row r="65" spans="1:25" ht="105" x14ac:dyDescent="0.25">
      <c r="A65" s="4">
        <v>37</v>
      </c>
      <c r="B65" s="4"/>
      <c r="C65" s="4"/>
      <c r="D65" s="8" t="s">
        <v>372</v>
      </c>
      <c r="E65" s="8"/>
      <c r="F65" s="7" t="s">
        <v>919</v>
      </c>
      <c r="G65" s="7" t="s">
        <v>527</v>
      </c>
      <c r="H65" s="7" t="s">
        <v>369</v>
      </c>
      <c r="I65" s="7" t="s">
        <v>368</v>
      </c>
      <c r="J65" s="55">
        <v>100</v>
      </c>
      <c r="K65" s="5"/>
      <c r="L65" s="55">
        <v>100</v>
      </c>
      <c r="M65" s="5"/>
      <c r="N65" s="55">
        <v>100</v>
      </c>
      <c r="O65" s="5"/>
      <c r="P65" s="55">
        <v>100</v>
      </c>
      <c r="Q65" s="5"/>
      <c r="R65" s="55">
        <v>100</v>
      </c>
      <c r="S65" s="5"/>
      <c r="T65" s="55">
        <v>100</v>
      </c>
      <c r="U65" s="5"/>
      <c r="V65" s="55">
        <v>100</v>
      </c>
      <c r="W65" s="5"/>
      <c r="X65" s="55">
        <v>100</v>
      </c>
      <c r="Y65" s="5"/>
    </row>
    <row r="66" spans="1:25" s="48" customFormat="1" ht="102" customHeight="1" x14ac:dyDescent="0.25">
      <c r="A66" s="19"/>
      <c r="B66" s="19"/>
      <c r="C66" s="20" t="s">
        <v>918</v>
      </c>
      <c r="D66" s="19"/>
      <c r="E66" s="19"/>
      <c r="F66" s="19" t="s">
        <v>917</v>
      </c>
      <c r="G66" s="19"/>
      <c r="H66" s="19"/>
      <c r="I66" s="19"/>
      <c r="J66" s="50">
        <f>AVERAGE(J67:J72)</f>
        <v>83.333333333333329</v>
      </c>
      <c r="K66" s="17"/>
      <c r="L66" s="50">
        <f>AVERAGE(L67:L72)</f>
        <v>83.333333333333329</v>
      </c>
      <c r="M66" s="51"/>
      <c r="N66" s="50">
        <f>AVERAGE(N67:N72)</f>
        <v>83.333333333333329</v>
      </c>
      <c r="O66" s="49"/>
      <c r="P66" s="50">
        <f>AVERAGE(P67:P72)</f>
        <v>83.333333333333329</v>
      </c>
      <c r="Q66" s="49"/>
      <c r="R66" s="50">
        <f>AVERAGE(R67:R72)</f>
        <v>83.333333333333329</v>
      </c>
      <c r="S66" s="49"/>
      <c r="T66" s="50">
        <f>AVERAGE(T67:T72)</f>
        <v>83.333333333333329</v>
      </c>
      <c r="U66" s="49"/>
      <c r="V66" s="50">
        <f>AVERAGE(V67:V72)</f>
        <v>83.333333333333329</v>
      </c>
      <c r="W66" s="17"/>
      <c r="X66" s="50">
        <f>AVERAGE(X67:X72)</f>
        <v>83.333333333333329</v>
      </c>
      <c r="Y66" s="49"/>
    </row>
    <row r="67" spans="1:25" ht="86.25" x14ac:dyDescent="0.25">
      <c r="A67" s="4">
        <v>38</v>
      </c>
      <c r="B67" s="4"/>
      <c r="C67" s="4"/>
      <c r="D67" s="8" t="s">
        <v>916</v>
      </c>
      <c r="E67" s="8"/>
      <c r="F67" s="7" t="s">
        <v>915</v>
      </c>
      <c r="G67" s="7" t="s">
        <v>914</v>
      </c>
      <c r="H67" s="7" t="s">
        <v>913</v>
      </c>
      <c r="I67" s="7" t="s">
        <v>912</v>
      </c>
      <c r="J67" s="55">
        <v>100</v>
      </c>
      <c r="K67" s="5"/>
      <c r="L67" s="55">
        <v>100</v>
      </c>
      <c r="M67" s="5"/>
      <c r="N67" s="55">
        <v>100</v>
      </c>
      <c r="O67" s="5"/>
      <c r="P67" s="55">
        <v>100</v>
      </c>
      <c r="Q67" s="5"/>
      <c r="R67" s="55">
        <v>100</v>
      </c>
      <c r="S67" s="5"/>
      <c r="T67" s="55">
        <v>100</v>
      </c>
      <c r="U67" s="5"/>
      <c r="V67" s="55">
        <v>100</v>
      </c>
      <c r="W67" s="5"/>
      <c r="X67" s="55">
        <v>100</v>
      </c>
      <c r="Y67" s="5"/>
    </row>
    <row r="68" spans="1:25" ht="138" x14ac:dyDescent="0.25">
      <c r="A68" s="4">
        <v>39</v>
      </c>
      <c r="B68" s="4"/>
      <c r="C68" s="4"/>
      <c r="D68" s="8" t="s">
        <v>911</v>
      </c>
      <c r="E68" s="8"/>
      <c r="F68" s="7" t="s">
        <v>910</v>
      </c>
      <c r="G68" s="7" t="s">
        <v>909</v>
      </c>
      <c r="H68" s="7" t="s">
        <v>908</v>
      </c>
      <c r="I68" s="7" t="s">
        <v>6</v>
      </c>
      <c r="J68" s="55">
        <v>50</v>
      </c>
      <c r="K68" s="5"/>
      <c r="L68" s="55">
        <v>50</v>
      </c>
      <c r="M68" s="5"/>
      <c r="N68" s="55">
        <v>50</v>
      </c>
      <c r="O68" s="5"/>
      <c r="P68" s="55">
        <v>50</v>
      </c>
      <c r="Q68" s="5"/>
      <c r="R68" s="55">
        <v>50</v>
      </c>
      <c r="S68" s="5"/>
      <c r="T68" s="55">
        <v>50</v>
      </c>
      <c r="U68" s="5"/>
      <c r="V68" s="55">
        <v>50</v>
      </c>
      <c r="W68" s="5"/>
      <c r="X68" s="55">
        <v>50</v>
      </c>
      <c r="Y68" s="5"/>
    </row>
    <row r="69" spans="1:25" ht="51.75" x14ac:dyDescent="0.25">
      <c r="A69" s="4">
        <v>40</v>
      </c>
      <c r="B69" s="4"/>
      <c r="C69" s="4"/>
      <c r="D69" s="8" t="s">
        <v>907</v>
      </c>
      <c r="E69" s="8"/>
      <c r="F69" s="7" t="s">
        <v>906</v>
      </c>
      <c r="G69" s="7" t="s">
        <v>901</v>
      </c>
      <c r="H69" s="7" t="s">
        <v>900</v>
      </c>
      <c r="I69" s="7" t="s">
        <v>6</v>
      </c>
      <c r="J69" s="29">
        <v>100</v>
      </c>
      <c r="K69" s="5"/>
      <c r="L69" s="29">
        <v>100</v>
      </c>
      <c r="M69" s="5"/>
      <c r="N69" s="29">
        <v>100</v>
      </c>
      <c r="O69" s="5"/>
      <c r="P69" s="29">
        <v>100</v>
      </c>
      <c r="Q69" s="5"/>
      <c r="R69" s="29">
        <v>100</v>
      </c>
      <c r="S69" s="5"/>
      <c r="T69" s="29">
        <v>100</v>
      </c>
      <c r="U69" s="5"/>
      <c r="V69" s="29">
        <v>100</v>
      </c>
      <c r="W69" s="5"/>
      <c r="X69" s="29">
        <v>100</v>
      </c>
      <c r="Y69" s="5"/>
    </row>
    <row r="70" spans="1:25" ht="51.75" x14ac:dyDescent="0.25">
      <c r="A70" s="4">
        <v>41</v>
      </c>
      <c r="B70" s="4"/>
      <c r="C70" s="4"/>
      <c r="D70" s="8" t="s">
        <v>905</v>
      </c>
      <c r="E70" s="8"/>
      <c r="F70" s="7" t="s">
        <v>905</v>
      </c>
      <c r="G70" s="7" t="s">
        <v>901</v>
      </c>
      <c r="H70" s="7" t="s">
        <v>900</v>
      </c>
      <c r="I70" s="7" t="s">
        <v>6</v>
      </c>
      <c r="J70" s="55">
        <v>50</v>
      </c>
      <c r="K70" s="5" t="s">
        <v>904</v>
      </c>
      <c r="L70" s="55">
        <v>50</v>
      </c>
      <c r="M70" s="5"/>
      <c r="N70" s="55">
        <v>50</v>
      </c>
      <c r="O70" s="5"/>
      <c r="P70" s="55">
        <v>50</v>
      </c>
      <c r="Q70" s="5"/>
      <c r="R70" s="55">
        <v>50</v>
      </c>
      <c r="S70" s="5"/>
      <c r="T70" s="55">
        <v>50</v>
      </c>
      <c r="U70" s="5"/>
      <c r="V70" s="55">
        <v>50</v>
      </c>
      <c r="W70" s="5"/>
      <c r="X70" s="55">
        <v>50</v>
      </c>
      <c r="Y70" s="5"/>
    </row>
    <row r="71" spans="1:25" ht="75" x14ac:dyDescent="0.25">
      <c r="A71" s="4">
        <v>42</v>
      </c>
      <c r="B71" s="4"/>
      <c r="C71" s="4"/>
      <c r="D71" s="8" t="s">
        <v>903</v>
      </c>
      <c r="E71" s="8"/>
      <c r="F71" s="7" t="s">
        <v>519</v>
      </c>
      <c r="G71" s="7" t="s">
        <v>901</v>
      </c>
      <c r="H71" s="7" t="s">
        <v>900</v>
      </c>
      <c r="I71" s="7" t="s">
        <v>6</v>
      </c>
      <c r="J71" s="68">
        <v>100</v>
      </c>
      <c r="K71" s="5"/>
      <c r="L71" s="68">
        <v>100</v>
      </c>
      <c r="M71" s="5"/>
      <c r="N71" s="68">
        <v>100</v>
      </c>
      <c r="O71" s="5"/>
      <c r="P71" s="68">
        <v>100</v>
      </c>
      <c r="Q71" s="5"/>
      <c r="R71" s="68">
        <v>100</v>
      </c>
      <c r="S71" s="5"/>
      <c r="T71" s="68">
        <v>100</v>
      </c>
      <c r="U71" s="5"/>
      <c r="V71" s="68">
        <v>100</v>
      </c>
      <c r="W71" s="57"/>
      <c r="X71" s="68">
        <v>100</v>
      </c>
      <c r="Y71" s="5"/>
    </row>
    <row r="72" spans="1:25" ht="45" x14ac:dyDescent="0.25">
      <c r="A72" s="4">
        <v>43</v>
      </c>
      <c r="B72" s="4"/>
      <c r="C72" s="4"/>
      <c r="D72" s="8" t="s">
        <v>902</v>
      </c>
      <c r="E72" s="8"/>
      <c r="F72" s="7" t="s">
        <v>517</v>
      </c>
      <c r="G72" s="7" t="s">
        <v>901</v>
      </c>
      <c r="H72" s="7" t="s">
        <v>900</v>
      </c>
      <c r="I72" s="7" t="s">
        <v>6</v>
      </c>
      <c r="J72" s="68">
        <v>100</v>
      </c>
      <c r="K72" s="5"/>
      <c r="L72" s="68">
        <v>100</v>
      </c>
      <c r="M72" s="5"/>
      <c r="N72" s="68">
        <v>100</v>
      </c>
      <c r="O72" s="5"/>
      <c r="P72" s="68">
        <v>100</v>
      </c>
      <c r="Q72" s="5"/>
      <c r="R72" s="68">
        <v>100</v>
      </c>
      <c r="S72" s="5"/>
      <c r="T72" s="68">
        <v>100</v>
      </c>
      <c r="U72" s="5"/>
      <c r="V72" s="68">
        <v>100</v>
      </c>
      <c r="W72" s="24"/>
      <c r="X72" s="68">
        <v>100</v>
      </c>
      <c r="Y72" s="5"/>
    </row>
    <row r="73" spans="1:25" s="48" customFormat="1" ht="60" x14ac:dyDescent="0.25">
      <c r="A73" s="101"/>
      <c r="B73" s="20" t="s">
        <v>899</v>
      </c>
      <c r="C73" s="19"/>
      <c r="D73" s="19"/>
      <c r="E73" s="19"/>
      <c r="F73" s="19" t="s">
        <v>898</v>
      </c>
      <c r="G73" s="19"/>
      <c r="H73" s="19"/>
      <c r="I73" s="19"/>
      <c r="J73" s="50">
        <f>AVERAGE(J74,J81,J90,J100)</f>
        <v>26.25</v>
      </c>
      <c r="K73" s="49"/>
      <c r="L73" s="50">
        <f>AVERAGE(L74,L81,L90,L100)</f>
        <v>26.25</v>
      </c>
      <c r="M73" s="49"/>
      <c r="N73" s="50">
        <f>AVERAGE(N74,N81,N90,N100)</f>
        <v>26.25</v>
      </c>
      <c r="O73" s="49"/>
      <c r="P73" s="50">
        <f>AVERAGE(P74,P81,P90,P100)</f>
        <v>26.25</v>
      </c>
      <c r="Q73" s="49"/>
      <c r="R73" s="50">
        <f>AVERAGE(R74,R81,R90,R100)</f>
        <v>26.25</v>
      </c>
      <c r="S73" s="49"/>
      <c r="T73" s="50"/>
      <c r="U73" s="49"/>
      <c r="V73" s="49"/>
      <c r="W73" s="17"/>
      <c r="X73" s="49"/>
      <c r="Y73" s="49"/>
    </row>
    <row r="74" spans="1:25" s="48" customFormat="1" ht="45" x14ac:dyDescent="0.25">
      <c r="A74" s="19"/>
      <c r="B74" s="19"/>
      <c r="C74" s="20" t="s">
        <v>897</v>
      </c>
      <c r="D74" s="19"/>
      <c r="E74" s="19"/>
      <c r="F74" s="19" t="s">
        <v>896</v>
      </c>
      <c r="G74" s="19"/>
      <c r="H74" s="19"/>
      <c r="I74" s="19"/>
      <c r="J74" s="50">
        <f>AVERAGE(J75:J80)</f>
        <v>33.333333333333336</v>
      </c>
      <c r="K74" s="49"/>
      <c r="L74" s="50">
        <f>AVERAGE(L75:L80)</f>
        <v>33.333333333333336</v>
      </c>
      <c r="M74" s="49"/>
      <c r="N74" s="50">
        <f>AVERAGE(N75:N80)</f>
        <v>33.333333333333336</v>
      </c>
      <c r="O74" s="49"/>
      <c r="P74" s="50">
        <f>AVERAGE(P75:P80)</f>
        <v>33.333333333333336</v>
      </c>
      <c r="Q74" s="49"/>
      <c r="R74" s="50">
        <f>AVERAGE(R75:R80)</f>
        <v>33.333333333333336</v>
      </c>
      <c r="S74" s="49"/>
      <c r="T74" s="50"/>
      <c r="U74" s="49"/>
      <c r="V74" s="50"/>
      <c r="W74" s="17"/>
      <c r="X74" s="50"/>
      <c r="Y74" s="49"/>
    </row>
    <row r="75" spans="1:25" ht="240" x14ac:dyDescent="0.25">
      <c r="A75" s="4">
        <v>44</v>
      </c>
      <c r="B75" s="4"/>
      <c r="C75" s="4"/>
      <c r="D75" s="8" t="s">
        <v>895</v>
      </c>
      <c r="E75" s="8"/>
      <c r="F75" s="7" t="s">
        <v>894</v>
      </c>
      <c r="G75" s="7" t="s">
        <v>870</v>
      </c>
      <c r="H75" s="7" t="s">
        <v>869</v>
      </c>
      <c r="I75" s="7" t="s">
        <v>868</v>
      </c>
      <c r="J75" s="59">
        <v>50</v>
      </c>
      <c r="K75" s="57" t="s">
        <v>893</v>
      </c>
      <c r="L75" s="59">
        <v>50</v>
      </c>
      <c r="M75" s="57"/>
      <c r="N75" s="59">
        <v>50</v>
      </c>
      <c r="O75" s="80"/>
      <c r="P75" s="59">
        <v>50</v>
      </c>
      <c r="Q75" s="80"/>
      <c r="R75" s="59">
        <v>50</v>
      </c>
      <c r="S75" s="80"/>
      <c r="T75" s="59"/>
      <c r="U75" s="80"/>
      <c r="V75" s="80"/>
      <c r="W75" s="24"/>
      <c r="X75" s="80"/>
      <c r="Y75" s="80"/>
    </row>
    <row r="76" spans="1:25" ht="210" x14ac:dyDescent="0.25">
      <c r="A76" s="4">
        <v>45</v>
      </c>
      <c r="B76" s="4"/>
      <c r="C76" s="4"/>
      <c r="D76" s="8" t="s">
        <v>892</v>
      </c>
      <c r="E76" s="8"/>
      <c r="F76" s="7" t="s">
        <v>891</v>
      </c>
      <c r="G76" s="7" t="s">
        <v>881</v>
      </c>
      <c r="H76" s="7" t="s">
        <v>890</v>
      </c>
      <c r="I76" s="7" t="s">
        <v>889</v>
      </c>
      <c r="J76" s="59">
        <v>100</v>
      </c>
      <c r="K76" s="5" t="s">
        <v>888</v>
      </c>
      <c r="L76" s="59">
        <v>100</v>
      </c>
      <c r="M76" s="24"/>
      <c r="N76" s="59">
        <v>100</v>
      </c>
      <c r="O76" s="24"/>
      <c r="P76" s="59">
        <v>100</v>
      </c>
      <c r="Q76" s="24"/>
      <c r="R76" s="59">
        <v>100</v>
      </c>
      <c r="S76" s="24"/>
      <c r="T76" s="59"/>
      <c r="U76" s="24"/>
      <c r="V76" s="59"/>
      <c r="W76" s="24"/>
      <c r="X76" s="59"/>
      <c r="Y76" s="24"/>
    </row>
    <row r="77" spans="1:25" ht="180" x14ac:dyDescent="0.25">
      <c r="A77" s="4">
        <v>46</v>
      </c>
      <c r="B77" s="4"/>
      <c r="C77" s="4"/>
      <c r="D77" s="8" t="s">
        <v>887</v>
      </c>
      <c r="E77" s="8"/>
      <c r="F77" s="7" t="s">
        <v>886</v>
      </c>
      <c r="G77" s="7" t="s">
        <v>781</v>
      </c>
      <c r="H77" s="7" t="s">
        <v>791</v>
      </c>
      <c r="I77" s="7" t="s">
        <v>885</v>
      </c>
      <c r="J77" s="59">
        <v>0</v>
      </c>
      <c r="K77" s="5" t="s">
        <v>884</v>
      </c>
      <c r="L77" s="59">
        <v>0</v>
      </c>
      <c r="M77" s="5"/>
      <c r="N77" s="59">
        <v>0</v>
      </c>
      <c r="O77" s="5"/>
      <c r="P77" s="59">
        <v>0</v>
      </c>
      <c r="Q77" s="5"/>
      <c r="R77" s="59">
        <v>0</v>
      </c>
      <c r="S77" s="5"/>
      <c r="T77" s="59"/>
      <c r="U77" s="5"/>
      <c r="V77" s="59"/>
      <c r="W77" s="24"/>
      <c r="X77" s="59"/>
      <c r="Y77" s="5"/>
    </row>
    <row r="78" spans="1:25" ht="210" x14ac:dyDescent="0.25">
      <c r="A78" s="4">
        <v>47</v>
      </c>
      <c r="B78" s="4"/>
      <c r="C78" s="4"/>
      <c r="D78" s="8" t="s">
        <v>883</v>
      </c>
      <c r="E78" s="8"/>
      <c r="F78" s="7" t="s">
        <v>882</v>
      </c>
      <c r="G78" s="7" t="s">
        <v>881</v>
      </c>
      <c r="H78" s="7" t="s">
        <v>880</v>
      </c>
      <c r="I78" s="7" t="s">
        <v>879</v>
      </c>
      <c r="J78" s="59">
        <v>50</v>
      </c>
      <c r="K78" s="57" t="s">
        <v>878</v>
      </c>
      <c r="L78" s="59">
        <v>50</v>
      </c>
      <c r="M78" s="5"/>
      <c r="N78" s="59">
        <v>50</v>
      </c>
      <c r="O78" s="5"/>
      <c r="P78" s="59">
        <v>50</v>
      </c>
      <c r="Q78" s="5"/>
      <c r="R78" s="59">
        <v>50</v>
      </c>
      <c r="S78" s="57" t="s">
        <v>878</v>
      </c>
      <c r="T78" s="59"/>
      <c r="U78" s="24"/>
      <c r="V78" s="80"/>
      <c r="W78" s="24"/>
      <c r="X78" s="80"/>
      <c r="Y78" s="80"/>
    </row>
    <row r="79" spans="1:25" ht="330" x14ac:dyDescent="0.25">
      <c r="A79" s="4">
        <v>48</v>
      </c>
      <c r="B79" s="4"/>
      <c r="C79" s="4"/>
      <c r="D79" s="8" t="s">
        <v>877</v>
      </c>
      <c r="E79" s="8"/>
      <c r="F79" s="7" t="s">
        <v>876</v>
      </c>
      <c r="G79" s="7" t="s">
        <v>225</v>
      </c>
      <c r="H79" s="7" t="s">
        <v>791</v>
      </c>
      <c r="I79" s="7" t="s">
        <v>875</v>
      </c>
      <c r="J79" s="59">
        <v>0</v>
      </c>
      <c r="K79" s="57" t="s">
        <v>874</v>
      </c>
      <c r="L79" s="59">
        <v>0</v>
      </c>
      <c r="M79" s="5"/>
      <c r="N79" s="59">
        <v>0</v>
      </c>
      <c r="O79" s="5"/>
      <c r="P79" s="59">
        <v>0</v>
      </c>
      <c r="Q79" s="5"/>
      <c r="R79" s="59">
        <v>0</v>
      </c>
      <c r="S79" s="57" t="s">
        <v>873</v>
      </c>
      <c r="T79" s="80"/>
      <c r="U79" s="80"/>
      <c r="V79" s="80"/>
      <c r="W79" s="24"/>
      <c r="X79" s="80"/>
      <c r="Y79" s="80"/>
    </row>
    <row r="80" spans="1:25" ht="375" x14ac:dyDescent="0.25">
      <c r="A80" s="4">
        <v>49</v>
      </c>
      <c r="B80" s="4"/>
      <c r="C80" s="4"/>
      <c r="D80" s="8" t="s">
        <v>872</v>
      </c>
      <c r="E80" s="8"/>
      <c r="F80" s="7" t="s">
        <v>871</v>
      </c>
      <c r="G80" s="7" t="s">
        <v>870</v>
      </c>
      <c r="H80" s="7" t="s">
        <v>869</v>
      </c>
      <c r="I80" s="7" t="s">
        <v>868</v>
      </c>
      <c r="J80" s="59">
        <v>0</v>
      </c>
      <c r="K80" s="57" t="s">
        <v>867</v>
      </c>
      <c r="L80" s="59">
        <v>0</v>
      </c>
      <c r="M80" s="5"/>
      <c r="N80" s="59">
        <v>0</v>
      </c>
      <c r="O80" s="5"/>
      <c r="P80" s="59">
        <v>0</v>
      </c>
      <c r="Q80" s="5"/>
      <c r="R80" s="59">
        <v>0</v>
      </c>
      <c r="S80" s="57" t="s">
        <v>866</v>
      </c>
      <c r="T80" s="80"/>
      <c r="U80" s="24"/>
      <c r="V80" s="80"/>
      <c r="W80" s="24"/>
      <c r="X80" s="80"/>
      <c r="Y80" s="80"/>
    </row>
    <row r="81" spans="1:25" s="48" customFormat="1" ht="123" customHeight="1" x14ac:dyDescent="0.25">
      <c r="A81" s="19"/>
      <c r="B81" s="19"/>
      <c r="C81" s="20" t="s">
        <v>865</v>
      </c>
      <c r="D81" s="52"/>
      <c r="E81" s="52"/>
      <c r="F81" s="52" t="s">
        <v>864</v>
      </c>
      <c r="G81" s="52"/>
      <c r="H81" s="19"/>
      <c r="I81" s="19"/>
      <c r="J81" s="50">
        <f>AVERAGE(J82,J83,J87:J89)</f>
        <v>16.666666666666668</v>
      </c>
      <c r="K81" s="17"/>
      <c r="L81" s="50">
        <f>AVERAGE(L82,L83,L87:L89)</f>
        <v>16.666666666666668</v>
      </c>
      <c r="M81" s="51"/>
      <c r="N81" s="50">
        <f>AVERAGE(N82,N83,N87:N89)</f>
        <v>16.666666666666668</v>
      </c>
      <c r="O81" s="49"/>
      <c r="P81" s="50">
        <f>AVERAGE(P82,P83,P87:P89)</f>
        <v>16.666666666666668</v>
      </c>
      <c r="Q81" s="49"/>
      <c r="R81" s="50">
        <f>AVERAGE(R82,R83,R87:R89)</f>
        <v>16.666666666666668</v>
      </c>
      <c r="S81" s="49"/>
      <c r="T81" s="50"/>
      <c r="U81" s="49"/>
      <c r="V81" s="49"/>
      <c r="W81" s="17"/>
      <c r="X81" s="49"/>
      <c r="Y81" s="49"/>
    </row>
    <row r="82" spans="1:25" ht="195" x14ac:dyDescent="0.25">
      <c r="A82" s="4">
        <v>50</v>
      </c>
      <c r="B82" s="4"/>
      <c r="C82" s="4"/>
      <c r="D82" s="8" t="s">
        <v>863</v>
      </c>
      <c r="E82" s="8"/>
      <c r="F82" s="7" t="s">
        <v>862</v>
      </c>
      <c r="G82" s="7" t="s">
        <v>43</v>
      </c>
      <c r="H82" s="7" t="s">
        <v>861</v>
      </c>
      <c r="I82" s="7" t="s">
        <v>860</v>
      </c>
      <c r="J82" s="59">
        <v>0</v>
      </c>
      <c r="K82" s="24"/>
      <c r="L82" s="59">
        <v>0</v>
      </c>
      <c r="M82" s="24"/>
      <c r="N82" s="59">
        <v>0</v>
      </c>
      <c r="O82" s="24"/>
      <c r="P82" s="59">
        <v>0</v>
      </c>
      <c r="Q82" s="24"/>
      <c r="R82" s="59">
        <v>0</v>
      </c>
      <c r="S82" s="24"/>
      <c r="T82" s="80"/>
      <c r="U82" s="80"/>
      <c r="V82" s="80"/>
      <c r="W82" s="24"/>
      <c r="X82" s="80"/>
      <c r="Y82" s="80"/>
    </row>
    <row r="83" spans="1:25" s="61" customFormat="1" ht="86.25" x14ac:dyDescent="0.25">
      <c r="A83" s="15">
        <v>51</v>
      </c>
      <c r="B83" s="15"/>
      <c r="C83" s="15"/>
      <c r="D83" s="71" t="s">
        <v>859</v>
      </c>
      <c r="E83" s="71"/>
      <c r="F83" s="12" t="s">
        <v>859</v>
      </c>
      <c r="G83" s="12"/>
      <c r="H83" s="12"/>
      <c r="I83" s="12"/>
      <c r="J83" s="63">
        <f>AVERAGE(J84:J86)</f>
        <v>33.333333333333336</v>
      </c>
      <c r="K83" s="10"/>
      <c r="L83" s="63">
        <f>AVERAGE(L84:L86)</f>
        <v>33.333333333333336</v>
      </c>
      <c r="M83" s="64"/>
      <c r="N83" s="63">
        <f>AVERAGE(N84:N86)</f>
        <v>33.333333333333336</v>
      </c>
      <c r="O83" s="62"/>
      <c r="P83" s="63">
        <f>AVERAGE(P84:P86)</f>
        <v>33.333333333333336</v>
      </c>
      <c r="Q83" s="62"/>
      <c r="R83" s="63">
        <f>AVERAGE(R84:R86)</f>
        <v>33.333333333333336</v>
      </c>
      <c r="S83" s="62"/>
      <c r="T83" s="63"/>
      <c r="U83" s="62"/>
      <c r="V83" s="62"/>
      <c r="W83" s="10"/>
      <c r="X83" s="62"/>
      <c r="Y83" s="62"/>
    </row>
    <row r="84" spans="1:25" ht="409.5" x14ac:dyDescent="0.25">
      <c r="A84" s="4" t="s">
        <v>858</v>
      </c>
      <c r="B84" s="4"/>
      <c r="C84" s="4"/>
      <c r="D84" s="4"/>
      <c r="E84" s="8" t="s">
        <v>857</v>
      </c>
      <c r="F84" s="7" t="s">
        <v>856</v>
      </c>
      <c r="G84" s="7" t="s">
        <v>781</v>
      </c>
      <c r="H84" s="7" t="s">
        <v>791</v>
      </c>
      <c r="I84" s="7" t="s">
        <v>855</v>
      </c>
      <c r="J84" s="59">
        <v>50</v>
      </c>
      <c r="K84" s="5" t="s">
        <v>854</v>
      </c>
      <c r="L84" s="59">
        <v>50</v>
      </c>
      <c r="M84" s="5"/>
      <c r="N84" s="59">
        <v>50</v>
      </c>
      <c r="O84" s="5"/>
      <c r="P84" s="59">
        <v>50</v>
      </c>
      <c r="Q84" s="5"/>
      <c r="R84" s="59">
        <v>50</v>
      </c>
      <c r="S84" s="5"/>
      <c r="T84" s="59"/>
      <c r="U84" s="24"/>
      <c r="V84" s="80"/>
      <c r="W84" s="24"/>
      <c r="X84" s="80"/>
      <c r="Y84" s="80"/>
    </row>
    <row r="85" spans="1:25" ht="120" x14ac:dyDescent="0.25">
      <c r="A85" s="4" t="s">
        <v>853</v>
      </c>
      <c r="B85" s="4"/>
      <c r="C85" s="4"/>
      <c r="D85" s="4"/>
      <c r="E85" s="8" t="s">
        <v>852</v>
      </c>
      <c r="F85" s="7" t="s">
        <v>851</v>
      </c>
      <c r="G85" s="7" t="s">
        <v>781</v>
      </c>
      <c r="H85" s="7" t="s">
        <v>850</v>
      </c>
      <c r="I85" s="7" t="s">
        <v>849</v>
      </c>
      <c r="J85" s="59">
        <v>50</v>
      </c>
      <c r="K85" s="5" t="s">
        <v>848</v>
      </c>
      <c r="L85" s="59">
        <v>50</v>
      </c>
      <c r="M85" s="5"/>
      <c r="N85" s="59">
        <v>50</v>
      </c>
      <c r="O85" s="5"/>
      <c r="P85" s="59">
        <v>50</v>
      </c>
      <c r="Q85" s="5"/>
      <c r="R85" s="59">
        <v>50</v>
      </c>
      <c r="S85" s="80"/>
      <c r="T85" s="59"/>
      <c r="U85" s="80"/>
      <c r="V85" s="80"/>
      <c r="W85" s="24"/>
      <c r="X85" s="80"/>
      <c r="Y85" s="80"/>
    </row>
    <row r="86" spans="1:25" ht="135" x14ac:dyDescent="0.25">
      <c r="A86" s="4" t="s">
        <v>847</v>
      </c>
      <c r="B86" s="4"/>
      <c r="C86" s="4"/>
      <c r="D86" s="4"/>
      <c r="E86" s="8" t="s">
        <v>846</v>
      </c>
      <c r="F86" s="7" t="s">
        <v>845</v>
      </c>
      <c r="G86" s="7" t="s">
        <v>800</v>
      </c>
      <c r="H86" s="7" t="s">
        <v>844</v>
      </c>
      <c r="I86" s="7" t="s">
        <v>843</v>
      </c>
      <c r="J86" s="59">
        <v>0</v>
      </c>
      <c r="K86" s="24"/>
      <c r="L86" s="59">
        <v>0</v>
      </c>
      <c r="M86" s="24"/>
      <c r="N86" s="59">
        <v>0</v>
      </c>
      <c r="O86" s="24"/>
      <c r="P86" s="59">
        <v>0</v>
      </c>
      <c r="Q86" s="24"/>
      <c r="R86" s="59">
        <v>0</v>
      </c>
      <c r="S86" s="24"/>
      <c r="T86" s="59"/>
      <c r="U86" s="80"/>
      <c r="V86" s="80"/>
      <c r="W86" s="24"/>
      <c r="X86" s="80"/>
      <c r="Y86" s="80"/>
    </row>
    <row r="87" spans="1:25" ht="90" x14ac:dyDescent="0.25">
      <c r="A87" s="4">
        <v>52</v>
      </c>
      <c r="B87" s="4"/>
      <c r="C87" s="4"/>
      <c r="D87" s="8" t="s">
        <v>842</v>
      </c>
      <c r="E87" s="8"/>
      <c r="F87" s="7" t="s">
        <v>841</v>
      </c>
      <c r="G87" s="7" t="s">
        <v>840</v>
      </c>
      <c r="H87" s="7" t="s">
        <v>839</v>
      </c>
      <c r="I87" s="7" t="s">
        <v>838</v>
      </c>
      <c r="J87" s="59">
        <v>0</v>
      </c>
      <c r="K87" s="24"/>
      <c r="L87" s="59">
        <v>0</v>
      </c>
      <c r="M87" s="24"/>
      <c r="N87" s="59">
        <v>0</v>
      </c>
      <c r="O87" s="24"/>
      <c r="P87" s="59">
        <v>0</v>
      </c>
      <c r="Q87" s="24"/>
      <c r="R87" s="59">
        <v>0</v>
      </c>
      <c r="S87" s="24"/>
      <c r="T87" s="80"/>
      <c r="U87" s="24"/>
      <c r="V87" s="80"/>
      <c r="W87" s="24"/>
      <c r="X87" s="80"/>
      <c r="Y87" s="80"/>
    </row>
    <row r="88" spans="1:25" ht="120" x14ac:dyDescent="0.25">
      <c r="A88" s="4">
        <v>53</v>
      </c>
      <c r="B88" s="4"/>
      <c r="C88" s="4"/>
      <c r="D88" s="8" t="s">
        <v>837</v>
      </c>
      <c r="E88" s="8"/>
      <c r="F88" s="7" t="s">
        <v>836</v>
      </c>
      <c r="G88" s="7" t="s">
        <v>781</v>
      </c>
      <c r="H88" s="7" t="s">
        <v>791</v>
      </c>
      <c r="I88" s="7" t="s">
        <v>835</v>
      </c>
      <c r="J88" s="59">
        <v>0</v>
      </c>
      <c r="K88" s="24"/>
      <c r="L88" s="59">
        <v>0</v>
      </c>
      <c r="M88" s="24"/>
      <c r="N88" s="59">
        <v>0</v>
      </c>
      <c r="O88" s="24"/>
      <c r="P88" s="59">
        <v>0</v>
      </c>
      <c r="Q88" s="24"/>
      <c r="R88" s="59">
        <v>0</v>
      </c>
      <c r="S88" s="24"/>
      <c r="T88" s="59"/>
      <c r="U88" s="24"/>
      <c r="V88" s="80"/>
      <c r="W88" s="24"/>
      <c r="X88" s="80"/>
      <c r="Y88" s="80"/>
    </row>
    <row r="89" spans="1:25" ht="195" x14ac:dyDescent="0.25">
      <c r="A89" s="4">
        <v>54</v>
      </c>
      <c r="B89" s="4"/>
      <c r="C89" s="4"/>
      <c r="D89" s="8" t="s">
        <v>834</v>
      </c>
      <c r="E89" s="8"/>
      <c r="F89" s="7" t="s">
        <v>833</v>
      </c>
      <c r="G89" s="7" t="s">
        <v>770</v>
      </c>
      <c r="H89" s="7" t="s">
        <v>769</v>
      </c>
      <c r="I89" s="7" t="s">
        <v>768</v>
      </c>
      <c r="J89" s="59">
        <v>50</v>
      </c>
      <c r="K89" s="5" t="s">
        <v>832</v>
      </c>
      <c r="L89" s="59">
        <v>50</v>
      </c>
      <c r="M89" s="5"/>
      <c r="N89" s="59">
        <v>50</v>
      </c>
      <c r="O89" s="5"/>
      <c r="P89" s="59">
        <v>50</v>
      </c>
      <c r="Q89" s="5"/>
      <c r="R89" s="59">
        <v>50</v>
      </c>
      <c r="S89" s="5"/>
      <c r="T89" s="59"/>
      <c r="U89" s="24"/>
      <c r="V89" s="80"/>
      <c r="W89" s="24"/>
      <c r="X89" s="80"/>
      <c r="Y89" s="80"/>
    </row>
    <row r="90" spans="1:25" s="48" customFormat="1" ht="199.5" customHeight="1" x14ac:dyDescent="0.25">
      <c r="A90" s="19"/>
      <c r="B90" s="19"/>
      <c r="C90" s="20" t="s">
        <v>831</v>
      </c>
      <c r="D90" s="19"/>
      <c r="E90" s="54"/>
      <c r="F90" s="53" t="s">
        <v>830</v>
      </c>
      <c r="G90" s="52"/>
      <c r="H90" s="52"/>
      <c r="I90" s="52"/>
      <c r="J90" s="50">
        <f>AVERAGE(J91,J94,J97,J98,J99)</f>
        <v>15</v>
      </c>
      <c r="K90" s="49"/>
      <c r="L90" s="50">
        <f>AVERAGE(L91,L94,L97,L98,L99)</f>
        <v>15</v>
      </c>
      <c r="M90" s="49"/>
      <c r="N90" s="50">
        <f>AVERAGE(N91,N94,N97,N98,N99)</f>
        <v>15</v>
      </c>
      <c r="O90" s="49"/>
      <c r="P90" s="50">
        <f>AVERAGE(P91,P94,P97,P98,P99)</f>
        <v>15</v>
      </c>
      <c r="Q90" s="49"/>
      <c r="R90" s="50">
        <f>AVERAGE(R91,R94,R97,R98,R99)</f>
        <v>15</v>
      </c>
      <c r="S90" s="49"/>
      <c r="T90" s="50"/>
      <c r="U90" s="49"/>
      <c r="V90" s="49"/>
      <c r="W90" s="17"/>
      <c r="X90" s="49"/>
      <c r="Y90" s="49"/>
    </row>
    <row r="91" spans="1:25" s="61" customFormat="1" ht="199.5" customHeight="1" x14ac:dyDescent="0.25">
      <c r="A91" s="15">
        <v>55</v>
      </c>
      <c r="B91" s="15"/>
      <c r="C91" s="14"/>
      <c r="D91" s="65" t="s">
        <v>829</v>
      </c>
      <c r="E91" s="65"/>
      <c r="F91" s="21" t="s">
        <v>829</v>
      </c>
      <c r="G91" s="12"/>
      <c r="H91" s="12"/>
      <c r="I91" s="12"/>
      <c r="J91" s="63">
        <f>AVERAGE(J92,J93)</f>
        <v>50</v>
      </c>
      <c r="K91" s="62"/>
      <c r="L91" s="63">
        <f>AVERAGE(L92,L93)</f>
        <v>50</v>
      </c>
      <c r="M91" s="64"/>
      <c r="N91" s="63">
        <f>AVERAGE(N92,N93)</f>
        <v>50</v>
      </c>
      <c r="O91" s="62"/>
      <c r="P91" s="63">
        <f>AVERAGE(P92,P93)</f>
        <v>50</v>
      </c>
      <c r="Q91" s="62"/>
      <c r="R91" s="63">
        <f>AVERAGE(R92,R93)</f>
        <v>50</v>
      </c>
      <c r="S91" s="62"/>
      <c r="T91" s="63"/>
      <c r="U91" s="62"/>
      <c r="V91" s="62"/>
      <c r="W91" s="10"/>
      <c r="X91" s="62"/>
      <c r="Y91" s="62"/>
    </row>
    <row r="92" spans="1:25" ht="90" x14ac:dyDescent="0.25">
      <c r="A92" s="4" t="s">
        <v>828</v>
      </c>
      <c r="B92" s="4"/>
      <c r="C92" s="4"/>
      <c r="D92" s="4"/>
      <c r="E92" s="8" t="s">
        <v>827</v>
      </c>
      <c r="F92" s="7" t="s">
        <v>826</v>
      </c>
      <c r="G92" s="7" t="s">
        <v>814</v>
      </c>
      <c r="H92" s="7" t="s">
        <v>825</v>
      </c>
      <c r="I92" s="7" t="s">
        <v>824</v>
      </c>
      <c r="J92" s="68">
        <v>50</v>
      </c>
      <c r="K92" s="5" t="s">
        <v>823</v>
      </c>
      <c r="L92" s="68">
        <v>50</v>
      </c>
      <c r="M92" s="57"/>
      <c r="N92" s="68">
        <v>50</v>
      </c>
      <c r="O92" s="57"/>
      <c r="P92" s="68">
        <v>50</v>
      </c>
      <c r="Q92" s="57"/>
      <c r="R92" s="68">
        <v>50</v>
      </c>
      <c r="S92" s="57"/>
      <c r="T92" s="32"/>
      <c r="U92" s="57"/>
      <c r="V92" s="32"/>
      <c r="W92" s="57"/>
      <c r="X92" s="32"/>
      <c r="Y92" s="32"/>
    </row>
    <row r="93" spans="1:25" ht="150" x14ac:dyDescent="0.25">
      <c r="A93" s="4" t="s">
        <v>822</v>
      </c>
      <c r="B93" s="4"/>
      <c r="C93" s="4"/>
      <c r="D93" s="4"/>
      <c r="E93" s="8" t="s">
        <v>821</v>
      </c>
      <c r="F93" s="7" t="s">
        <v>820</v>
      </c>
      <c r="G93" s="7" t="s">
        <v>800</v>
      </c>
      <c r="H93" s="7" t="s">
        <v>791</v>
      </c>
      <c r="I93" s="7" t="s">
        <v>807</v>
      </c>
      <c r="J93" s="68">
        <v>50</v>
      </c>
      <c r="K93" s="29" t="s">
        <v>819</v>
      </c>
      <c r="L93" s="68">
        <v>50</v>
      </c>
      <c r="M93" s="57"/>
      <c r="N93" s="68">
        <v>50</v>
      </c>
      <c r="O93" s="57"/>
      <c r="P93" s="68">
        <v>50</v>
      </c>
      <c r="Q93" s="57"/>
      <c r="R93" s="68">
        <v>50</v>
      </c>
      <c r="S93" s="57"/>
      <c r="T93" s="29"/>
      <c r="U93" s="5"/>
      <c r="V93" s="29"/>
      <c r="W93" s="5"/>
      <c r="X93" s="29"/>
      <c r="Y93" s="29"/>
    </row>
    <row r="94" spans="1:25" s="61" customFormat="1" ht="51.75" x14ac:dyDescent="0.25">
      <c r="A94" s="15">
        <v>56</v>
      </c>
      <c r="B94" s="15"/>
      <c r="C94" s="15"/>
      <c r="D94" s="71" t="s">
        <v>818</v>
      </c>
      <c r="E94" s="71"/>
      <c r="F94" s="12" t="s">
        <v>818</v>
      </c>
      <c r="G94" s="12"/>
      <c r="H94" s="12"/>
      <c r="I94" s="12"/>
      <c r="J94" s="63">
        <f>AVERAGE(J95,J96)</f>
        <v>25</v>
      </c>
      <c r="K94" s="10"/>
      <c r="L94" s="63">
        <f>AVERAGE(L95,L96)</f>
        <v>25</v>
      </c>
      <c r="M94" s="64"/>
      <c r="N94" s="63">
        <f>AVERAGE(N95,N96)</f>
        <v>25</v>
      </c>
      <c r="O94" s="62"/>
      <c r="P94" s="63">
        <f>AVERAGE(P95,P96)</f>
        <v>25</v>
      </c>
      <c r="Q94" s="62"/>
      <c r="R94" s="63">
        <f>AVERAGE(R95,R96)</f>
        <v>25</v>
      </c>
      <c r="S94" s="10"/>
      <c r="T94" s="63"/>
      <c r="U94" s="10"/>
      <c r="V94" s="62"/>
      <c r="W94" s="10"/>
      <c r="X94" s="62"/>
      <c r="Y94" s="62"/>
    </row>
    <row r="95" spans="1:25" ht="165" x14ac:dyDescent="0.25">
      <c r="A95" s="4" t="s">
        <v>817</v>
      </c>
      <c r="B95" s="4"/>
      <c r="C95" s="4"/>
      <c r="D95" s="4"/>
      <c r="E95" s="8" t="s">
        <v>816</v>
      </c>
      <c r="F95" s="7" t="s">
        <v>815</v>
      </c>
      <c r="G95" s="7" t="s">
        <v>814</v>
      </c>
      <c r="H95" s="7" t="s">
        <v>813</v>
      </c>
      <c r="I95" s="7" t="s">
        <v>812</v>
      </c>
      <c r="J95" s="55">
        <v>50</v>
      </c>
      <c r="K95" s="5" t="s">
        <v>811</v>
      </c>
      <c r="L95" s="55">
        <v>50</v>
      </c>
      <c r="M95" s="5"/>
      <c r="N95" s="55">
        <v>50</v>
      </c>
      <c r="O95" s="5"/>
      <c r="P95" s="55">
        <v>50</v>
      </c>
      <c r="Q95" s="5"/>
      <c r="R95" s="55">
        <v>50</v>
      </c>
      <c r="S95" s="5"/>
      <c r="T95" s="55"/>
      <c r="U95" s="29"/>
      <c r="V95" s="29"/>
      <c r="W95" s="5"/>
      <c r="X95" s="29"/>
      <c r="Y95" s="29"/>
    </row>
    <row r="96" spans="1:25" ht="135" x14ac:dyDescent="0.25">
      <c r="A96" s="4" t="s">
        <v>810</v>
      </c>
      <c r="B96" s="4"/>
      <c r="C96" s="4"/>
      <c r="D96" s="4"/>
      <c r="E96" s="8" t="s">
        <v>809</v>
      </c>
      <c r="F96" s="7" t="s">
        <v>808</v>
      </c>
      <c r="G96" s="7" t="s">
        <v>800</v>
      </c>
      <c r="H96" s="7" t="s">
        <v>791</v>
      </c>
      <c r="I96" s="7" t="s">
        <v>807</v>
      </c>
      <c r="J96" s="55">
        <v>0</v>
      </c>
      <c r="K96" s="5"/>
      <c r="L96" s="55">
        <v>0</v>
      </c>
      <c r="M96" s="5"/>
      <c r="N96" s="55">
        <v>0</v>
      </c>
      <c r="O96" s="5"/>
      <c r="P96" s="55">
        <v>0</v>
      </c>
      <c r="Q96" s="5"/>
      <c r="R96" s="55">
        <v>0</v>
      </c>
      <c r="S96" s="5"/>
      <c r="T96" s="55"/>
      <c r="U96" s="5"/>
      <c r="V96" s="29"/>
      <c r="W96" s="5"/>
      <c r="X96" s="29"/>
      <c r="Y96" s="29"/>
    </row>
    <row r="97" spans="1:25" ht="150" x14ac:dyDescent="0.25">
      <c r="A97" s="4">
        <v>57</v>
      </c>
      <c r="B97" s="4"/>
      <c r="C97" s="4"/>
      <c r="D97" s="8" t="s">
        <v>806</v>
      </c>
      <c r="E97" s="8"/>
      <c r="F97" s="7" t="s">
        <v>805</v>
      </c>
      <c r="G97" s="7" t="s">
        <v>781</v>
      </c>
      <c r="H97" s="7" t="s">
        <v>791</v>
      </c>
      <c r="I97" s="7" t="s">
        <v>804</v>
      </c>
      <c r="J97" s="55">
        <v>0</v>
      </c>
      <c r="K97" s="5" t="s">
        <v>803</v>
      </c>
      <c r="L97" s="55">
        <v>0</v>
      </c>
      <c r="M97" s="5"/>
      <c r="N97" s="55">
        <v>0</v>
      </c>
      <c r="O97" s="5"/>
      <c r="P97" s="55">
        <v>0</v>
      </c>
      <c r="Q97" s="5"/>
      <c r="R97" s="55">
        <v>0</v>
      </c>
      <c r="S97" s="5"/>
      <c r="T97" s="55"/>
      <c r="U97" s="5"/>
      <c r="V97" s="29"/>
      <c r="W97" s="5"/>
      <c r="X97" s="29"/>
      <c r="Y97" s="29"/>
    </row>
    <row r="98" spans="1:25" ht="210" x14ac:dyDescent="0.25">
      <c r="A98" s="4">
        <v>58</v>
      </c>
      <c r="B98" s="4"/>
      <c r="C98" s="4"/>
      <c r="D98" s="8" t="s">
        <v>802</v>
      </c>
      <c r="E98" s="8"/>
      <c r="F98" s="7" t="s">
        <v>801</v>
      </c>
      <c r="G98" s="7" t="s">
        <v>800</v>
      </c>
      <c r="H98" s="7" t="s">
        <v>791</v>
      </c>
      <c r="I98" s="7" t="s">
        <v>799</v>
      </c>
      <c r="J98" s="55">
        <v>0</v>
      </c>
      <c r="K98" s="5" t="s">
        <v>798</v>
      </c>
      <c r="L98" s="55">
        <v>0</v>
      </c>
      <c r="M98" s="5"/>
      <c r="N98" s="55">
        <v>0</v>
      </c>
      <c r="O98" s="5"/>
      <c r="P98" s="55">
        <v>0</v>
      </c>
      <c r="Q98" s="5"/>
      <c r="R98" s="55">
        <v>0</v>
      </c>
      <c r="S98" s="5"/>
      <c r="T98" s="55"/>
      <c r="U98" s="29"/>
      <c r="V98" s="29"/>
      <c r="W98" s="5"/>
      <c r="X98" s="29"/>
      <c r="Y98" s="29"/>
    </row>
    <row r="99" spans="1:25" ht="105" x14ac:dyDescent="0.25">
      <c r="A99" s="4">
        <v>59</v>
      </c>
      <c r="B99" s="4"/>
      <c r="C99" s="4"/>
      <c r="D99" s="8" t="s">
        <v>797</v>
      </c>
      <c r="E99" s="8"/>
      <c r="F99" s="7" t="s">
        <v>796</v>
      </c>
      <c r="G99" s="7" t="s">
        <v>781</v>
      </c>
      <c r="H99" s="7" t="s">
        <v>791</v>
      </c>
      <c r="I99" s="7" t="s">
        <v>779</v>
      </c>
      <c r="J99" s="55">
        <v>0</v>
      </c>
      <c r="K99" s="5"/>
      <c r="L99" s="55">
        <v>0</v>
      </c>
      <c r="M99" s="5"/>
      <c r="N99" s="55">
        <v>0</v>
      </c>
      <c r="O99" s="5"/>
      <c r="P99" s="55">
        <v>0</v>
      </c>
      <c r="Q99" s="5"/>
      <c r="R99" s="55">
        <v>0</v>
      </c>
      <c r="S99" s="5"/>
      <c r="T99" s="80"/>
      <c r="U99" s="80"/>
      <c r="V99" s="80"/>
      <c r="W99" s="24"/>
      <c r="X99" s="80"/>
      <c r="Y99" s="80"/>
    </row>
    <row r="100" spans="1:25" s="48" customFormat="1" ht="88.5" customHeight="1" x14ac:dyDescent="0.25">
      <c r="A100" s="19"/>
      <c r="B100" s="19"/>
      <c r="C100" s="20" t="s">
        <v>795</v>
      </c>
      <c r="D100" s="19"/>
      <c r="E100" s="54"/>
      <c r="F100" s="53" t="s">
        <v>794</v>
      </c>
      <c r="G100" s="52"/>
      <c r="H100" s="52"/>
      <c r="I100" s="52"/>
      <c r="J100" s="50">
        <f>AVERAGE(J101:J105)</f>
        <v>40</v>
      </c>
      <c r="K100" s="17"/>
      <c r="L100" s="50">
        <f>AVERAGE(L101:L105)</f>
        <v>40</v>
      </c>
      <c r="M100" s="51"/>
      <c r="N100" s="50">
        <f>AVERAGE(N101:N105)</f>
        <v>40</v>
      </c>
      <c r="O100" s="49"/>
      <c r="P100" s="50">
        <f>AVERAGE(P101:P105)</f>
        <v>40</v>
      </c>
      <c r="Q100" s="49"/>
      <c r="R100" s="50">
        <f>AVERAGE(R101:R105)</f>
        <v>40</v>
      </c>
      <c r="S100" s="49"/>
      <c r="T100" s="50"/>
      <c r="U100" s="49"/>
      <c r="V100" s="49"/>
      <c r="W100" s="17"/>
      <c r="X100" s="49"/>
      <c r="Y100" s="49"/>
    </row>
    <row r="101" spans="1:25" ht="135" x14ac:dyDescent="0.25">
      <c r="A101" s="4">
        <v>60</v>
      </c>
      <c r="B101" s="4"/>
      <c r="C101" s="4"/>
      <c r="D101" s="8" t="s">
        <v>793</v>
      </c>
      <c r="E101" s="8"/>
      <c r="F101" s="7" t="s">
        <v>792</v>
      </c>
      <c r="G101" s="7" t="s">
        <v>781</v>
      </c>
      <c r="H101" s="7" t="s">
        <v>791</v>
      </c>
      <c r="I101" s="7" t="s">
        <v>790</v>
      </c>
      <c r="J101" s="55">
        <v>50</v>
      </c>
      <c r="K101" s="5" t="s">
        <v>789</v>
      </c>
      <c r="L101" s="55">
        <v>50</v>
      </c>
      <c r="M101" s="5"/>
      <c r="N101" s="55">
        <v>50</v>
      </c>
      <c r="O101" s="5"/>
      <c r="P101" s="55">
        <v>50</v>
      </c>
      <c r="Q101" s="5"/>
      <c r="R101" s="55">
        <v>50</v>
      </c>
      <c r="S101" s="5"/>
      <c r="T101" s="55"/>
      <c r="U101" s="5"/>
      <c r="V101" s="29"/>
      <c r="W101" s="5"/>
      <c r="X101" s="29"/>
      <c r="Y101" s="29"/>
    </row>
    <row r="102" spans="1:25" ht="60" x14ac:dyDescent="0.25">
      <c r="A102" s="4">
        <v>61</v>
      </c>
      <c r="B102" s="4"/>
      <c r="C102" s="4"/>
      <c r="D102" s="8" t="s">
        <v>788</v>
      </c>
      <c r="E102" s="8"/>
      <c r="F102" s="7" t="s">
        <v>787</v>
      </c>
      <c r="G102" s="7" t="s">
        <v>786</v>
      </c>
      <c r="H102" s="7" t="s">
        <v>785</v>
      </c>
      <c r="I102" s="7" t="s">
        <v>784</v>
      </c>
      <c r="J102" s="55">
        <v>50</v>
      </c>
      <c r="K102" s="5"/>
      <c r="L102" s="55">
        <v>50</v>
      </c>
      <c r="M102" s="5"/>
      <c r="N102" s="55">
        <v>50</v>
      </c>
      <c r="O102" s="5"/>
      <c r="P102" s="55">
        <v>50</v>
      </c>
      <c r="Q102" s="5"/>
      <c r="R102" s="55">
        <v>50</v>
      </c>
      <c r="S102" s="5"/>
      <c r="T102" s="55"/>
      <c r="U102" s="5"/>
      <c r="V102" s="29"/>
      <c r="W102" s="5"/>
      <c r="X102" s="29"/>
      <c r="Y102" s="29"/>
    </row>
    <row r="103" spans="1:25" ht="135" x14ac:dyDescent="0.25">
      <c r="A103" s="4">
        <v>62</v>
      </c>
      <c r="B103" s="4"/>
      <c r="C103" s="4"/>
      <c r="D103" s="8" t="s">
        <v>783</v>
      </c>
      <c r="E103" s="8"/>
      <c r="F103" s="7" t="s">
        <v>782</v>
      </c>
      <c r="G103" s="7" t="s">
        <v>781</v>
      </c>
      <c r="H103" s="7" t="s">
        <v>780</v>
      </c>
      <c r="I103" s="7" t="s">
        <v>779</v>
      </c>
      <c r="J103" s="55">
        <v>50</v>
      </c>
      <c r="K103" s="5" t="s">
        <v>778</v>
      </c>
      <c r="L103" s="55">
        <v>50</v>
      </c>
      <c r="M103" s="5"/>
      <c r="N103" s="55">
        <v>50</v>
      </c>
      <c r="O103" s="5"/>
      <c r="P103" s="55">
        <v>50</v>
      </c>
      <c r="Q103" s="5"/>
      <c r="R103" s="55">
        <v>50</v>
      </c>
      <c r="S103" s="5"/>
      <c r="T103" s="55"/>
      <c r="U103" s="29"/>
      <c r="V103" s="29"/>
      <c r="W103" s="5"/>
      <c r="X103" s="29"/>
      <c r="Y103" s="29"/>
    </row>
    <row r="104" spans="1:25" ht="135" x14ac:dyDescent="0.25">
      <c r="A104" s="4">
        <v>63</v>
      </c>
      <c r="B104" s="4"/>
      <c r="C104" s="4"/>
      <c r="D104" s="8" t="s">
        <v>777</v>
      </c>
      <c r="E104" s="8"/>
      <c r="F104" s="7" t="s">
        <v>776</v>
      </c>
      <c r="G104" s="7" t="s">
        <v>775</v>
      </c>
      <c r="H104" s="7" t="s">
        <v>774</v>
      </c>
      <c r="I104" s="7" t="s">
        <v>773</v>
      </c>
      <c r="J104" s="55">
        <v>0</v>
      </c>
      <c r="K104" s="29"/>
      <c r="L104" s="55">
        <v>0</v>
      </c>
      <c r="M104" s="5"/>
      <c r="N104" s="55">
        <v>0</v>
      </c>
      <c r="O104" s="5"/>
      <c r="P104" s="55">
        <v>0</v>
      </c>
      <c r="Q104" s="5"/>
      <c r="R104" s="55">
        <v>0</v>
      </c>
      <c r="S104" s="5"/>
      <c r="T104" s="55"/>
      <c r="U104" s="29"/>
      <c r="V104" s="29"/>
      <c r="W104" s="5"/>
      <c r="X104" s="29"/>
      <c r="Y104" s="29"/>
    </row>
    <row r="105" spans="1:25" ht="165" x14ac:dyDescent="0.25">
      <c r="A105" s="4">
        <v>64</v>
      </c>
      <c r="B105" s="4"/>
      <c r="C105" s="4"/>
      <c r="D105" s="8" t="s">
        <v>772</v>
      </c>
      <c r="E105" s="8"/>
      <c r="F105" s="7" t="s">
        <v>771</v>
      </c>
      <c r="G105" s="7" t="s">
        <v>770</v>
      </c>
      <c r="H105" s="7" t="s">
        <v>769</v>
      </c>
      <c r="I105" s="7" t="s">
        <v>768</v>
      </c>
      <c r="J105" s="55">
        <v>50</v>
      </c>
      <c r="K105" s="5" t="s">
        <v>767</v>
      </c>
      <c r="L105" s="55">
        <v>50</v>
      </c>
      <c r="M105" s="5"/>
      <c r="N105" s="55">
        <v>50</v>
      </c>
      <c r="O105" s="5"/>
      <c r="P105" s="55">
        <v>50</v>
      </c>
      <c r="Q105" s="5"/>
      <c r="R105" s="55">
        <v>50</v>
      </c>
      <c r="S105" s="5"/>
      <c r="T105" s="55"/>
      <c r="U105" s="5"/>
      <c r="V105" s="29"/>
      <c r="W105" s="5"/>
      <c r="X105" s="29"/>
      <c r="Y105" s="29"/>
    </row>
    <row r="106" spans="1:25" s="48" customFormat="1" ht="130.5" customHeight="1" x14ac:dyDescent="0.25">
      <c r="A106" s="19"/>
      <c r="B106" s="20" t="s">
        <v>766</v>
      </c>
      <c r="C106" s="19"/>
      <c r="D106" s="19"/>
      <c r="E106" s="19"/>
      <c r="F106" s="52" t="s">
        <v>765</v>
      </c>
      <c r="G106" s="95"/>
      <c r="H106" s="95"/>
      <c r="I106" s="19"/>
      <c r="J106" s="50">
        <f>AVERAGE(J107,J112,J115,J140)</f>
        <v>22.916666666666668</v>
      </c>
      <c r="K106" s="49"/>
      <c r="L106" s="50">
        <f>AVERAGE(L107,L112,L115,L140)</f>
        <v>22.916666666666668</v>
      </c>
      <c r="M106" s="49"/>
      <c r="N106" s="50">
        <f>AVERAGE(N107,N112,N115,N140)</f>
        <v>22.916666666666668</v>
      </c>
      <c r="O106" s="49"/>
      <c r="P106" s="50">
        <f>AVERAGE(P107,P112,P115,P140)</f>
        <v>22.916666666666668</v>
      </c>
      <c r="Q106" s="49"/>
      <c r="R106" s="50">
        <f>AVERAGE(R107,R112,R115,R140)</f>
        <v>22.916666666666668</v>
      </c>
      <c r="S106" s="49"/>
      <c r="T106" s="50">
        <f>AVERAGE(T107,T112,T115,T140)</f>
        <v>22.916666666666668</v>
      </c>
      <c r="U106" s="49"/>
      <c r="V106" s="50">
        <f>AVERAGE(V107,V112,V115,V140)</f>
        <v>22.916666666666668</v>
      </c>
      <c r="W106" s="17"/>
      <c r="X106" s="50">
        <f>AVERAGE(X107,X112,X115,X140)</f>
        <v>22.916666666666668</v>
      </c>
      <c r="Y106" s="49"/>
    </row>
    <row r="107" spans="1:25" s="48" customFormat="1" ht="144.75" customHeight="1" x14ac:dyDescent="0.25">
      <c r="A107" s="19"/>
      <c r="B107" s="19"/>
      <c r="C107" s="20" t="s">
        <v>764</v>
      </c>
      <c r="D107" s="19"/>
      <c r="E107" s="19"/>
      <c r="F107" s="19" t="s">
        <v>763</v>
      </c>
      <c r="G107" s="19"/>
      <c r="H107" s="19"/>
      <c r="I107" s="19"/>
      <c r="J107" s="50">
        <f>AVERAGE(J108:J111)</f>
        <v>16.666666666666668</v>
      </c>
      <c r="K107" s="49"/>
      <c r="L107" s="50">
        <f>AVERAGE(L108:L111)</f>
        <v>16.666666666666668</v>
      </c>
      <c r="M107" s="49"/>
      <c r="N107" s="50">
        <f>AVERAGE(N108:N111)</f>
        <v>16.666666666666668</v>
      </c>
      <c r="O107" s="49"/>
      <c r="P107" s="50">
        <f>AVERAGE(P108:P111)</f>
        <v>16.666666666666668</v>
      </c>
      <c r="Q107" s="49"/>
      <c r="R107" s="50">
        <f>AVERAGE(R108:R111)</f>
        <v>16.666666666666668</v>
      </c>
      <c r="S107" s="49"/>
      <c r="T107" s="50">
        <f>AVERAGE(T108:T111)</f>
        <v>16.666666666666668</v>
      </c>
      <c r="U107" s="49"/>
      <c r="V107" s="50">
        <f>AVERAGE(V108:V111)</f>
        <v>16.666666666666668</v>
      </c>
      <c r="W107" s="17"/>
      <c r="X107" s="50">
        <f>AVERAGE(X108:X111)</f>
        <v>16.666666666666668</v>
      </c>
      <c r="Y107" s="49"/>
    </row>
    <row r="108" spans="1:25" ht="45" x14ac:dyDescent="0.25">
      <c r="A108" s="4">
        <v>65</v>
      </c>
      <c r="B108" s="4"/>
      <c r="C108" s="4"/>
      <c r="D108" s="8" t="s">
        <v>762</v>
      </c>
      <c r="E108" s="8"/>
      <c r="F108" s="7" t="s">
        <v>762</v>
      </c>
      <c r="G108" s="7" t="s">
        <v>761</v>
      </c>
      <c r="H108" s="7" t="s">
        <v>760</v>
      </c>
      <c r="I108" s="7" t="s">
        <v>739</v>
      </c>
      <c r="J108" s="59">
        <v>0</v>
      </c>
      <c r="K108" s="24"/>
      <c r="L108" s="59">
        <v>0</v>
      </c>
      <c r="M108" s="24"/>
      <c r="N108" s="59">
        <v>0</v>
      </c>
      <c r="O108" s="24"/>
      <c r="P108" s="59">
        <v>0</v>
      </c>
      <c r="Q108" s="24"/>
      <c r="R108" s="59">
        <v>0</v>
      </c>
      <c r="S108" s="24"/>
      <c r="T108" s="59">
        <v>0</v>
      </c>
      <c r="U108" s="80"/>
      <c r="V108" s="59">
        <v>0</v>
      </c>
      <c r="W108" s="24"/>
      <c r="X108" s="59">
        <v>0</v>
      </c>
      <c r="Y108" s="80"/>
    </row>
    <row r="109" spans="1:25" ht="120" x14ac:dyDescent="0.25">
      <c r="A109" s="4">
        <v>66</v>
      </c>
      <c r="B109" s="4"/>
      <c r="C109" s="4"/>
      <c r="D109" s="8" t="s">
        <v>759</v>
      </c>
      <c r="E109" s="8"/>
      <c r="F109" s="7" t="s">
        <v>758</v>
      </c>
      <c r="G109" s="7" t="s">
        <v>753</v>
      </c>
      <c r="H109" s="7" t="s">
        <v>757</v>
      </c>
      <c r="I109" s="7" t="s">
        <v>739</v>
      </c>
      <c r="J109" s="59"/>
      <c r="K109" s="24" t="s">
        <v>756</v>
      </c>
      <c r="L109" s="59"/>
      <c r="M109" s="78"/>
      <c r="N109" s="59"/>
      <c r="O109" s="80"/>
      <c r="P109" s="59"/>
      <c r="Q109" s="80"/>
      <c r="R109" s="59"/>
      <c r="S109" s="80"/>
      <c r="T109" s="59"/>
      <c r="U109" s="80"/>
      <c r="V109" s="80"/>
      <c r="W109" s="24"/>
      <c r="X109" s="80"/>
      <c r="Y109" s="80"/>
    </row>
    <row r="110" spans="1:25" ht="120" x14ac:dyDescent="0.25">
      <c r="A110" s="4">
        <v>67</v>
      </c>
      <c r="B110" s="4"/>
      <c r="C110" s="4"/>
      <c r="D110" s="8" t="s">
        <v>755</v>
      </c>
      <c r="E110" s="8"/>
      <c r="F110" s="7" t="s">
        <v>754</v>
      </c>
      <c r="G110" s="7" t="s">
        <v>753</v>
      </c>
      <c r="H110" s="7" t="s">
        <v>752</v>
      </c>
      <c r="I110" s="7" t="s">
        <v>739</v>
      </c>
      <c r="J110" s="59">
        <v>50</v>
      </c>
      <c r="K110" s="5" t="s">
        <v>751</v>
      </c>
      <c r="L110" s="59">
        <v>50</v>
      </c>
      <c r="M110" s="24"/>
      <c r="N110" s="59">
        <v>50</v>
      </c>
      <c r="O110" s="24"/>
      <c r="P110" s="59">
        <v>50</v>
      </c>
      <c r="Q110" s="24"/>
      <c r="R110" s="59">
        <v>50</v>
      </c>
      <c r="S110" s="24"/>
      <c r="T110" s="59">
        <v>50</v>
      </c>
      <c r="U110" s="24"/>
      <c r="V110" s="59">
        <v>50</v>
      </c>
      <c r="W110" s="24"/>
      <c r="X110" s="59">
        <v>50</v>
      </c>
      <c r="Y110" s="80"/>
    </row>
    <row r="111" spans="1:25" ht="45" x14ac:dyDescent="0.25">
      <c r="A111" s="4">
        <v>68</v>
      </c>
      <c r="B111" s="4"/>
      <c r="C111" s="4"/>
      <c r="D111" s="8" t="s">
        <v>750</v>
      </c>
      <c r="E111" s="8"/>
      <c r="F111" s="7" t="s">
        <v>749</v>
      </c>
      <c r="G111" s="7" t="s">
        <v>748</v>
      </c>
      <c r="H111" s="7" t="s">
        <v>747</v>
      </c>
      <c r="I111" s="7" t="s">
        <v>746</v>
      </c>
      <c r="J111" s="59">
        <v>0</v>
      </c>
      <c r="K111" s="24"/>
      <c r="L111" s="59">
        <v>0</v>
      </c>
      <c r="M111" s="24"/>
      <c r="N111" s="59">
        <v>0</v>
      </c>
      <c r="O111" s="24"/>
      <c r="P111" s="59">
        <v>0</v>
      </c>
      <c r="Q111" s="24"/>
      <c r="R111" s="59">
        <v>0</v>
      </c>
      <c r="S111" s="24"/>
      <c r="T111" s="59">
        <v>0</v>
      </c>
      <c r="U111" s="80"/>
      <c r="V111" s="59">
        <v>0</v>
      </c>
      <c r="W111" s="24"/>
      <c r="X111" s="59">
        <v>0</v>
      </c>
      <c r="Y111" s="80"/>
    </row>
    <row r="112" spans="1:25" s="48" customFormat="1" ht="91.5" customHeight="1" x14ac:dyDescent="0.25">
      <c r="A112" s="19"/>
      <c r="B112" s="19"/>
      <c r="C112" s="20" t="s">
        <v>745</v>
      </c>
      <c r="D112" s="19"/>
      <c r="E112" s="100"/>
      <c r="F112" s="99" t="s">
        <v>744</v>
      </c>
      <c r="G112" s="52"/>
      <c r="H112" s="52"/>
      <c r="I112" s="52"/>
      <c r="J112" s="18">
        <f>AVERAGE(J113,J114)</f>
        <v>50</v>
      </c>
      <c r="K112" s="17"/>
      <c r="L112" s="18">
        <f>AVERAGE(L113,L114)</f>
        <v>50</v>
      </c>
      <c r="M112" s="51"/>
      <c r="N112" s="18">
        <f>AVERAGE(N113,N114)</f>
        <v>50</v>
      </c>
      <c r="O112" s="49"/>
      <c r="P112" s="18">
        <f>AVERAGE(P113,P114)</f>
        <v>50</v>
      </c>
      <c r="Q112" s="49"/>
      <c r="R112" s="18">
        <f>AVERAGE(R113,R114)</f>
        <v>50</v>
      </c>
      <c r="S112" s="49"/>
      <c r="T112" s="18">
        <f>AVERAGE(T113,T114)</f>
        <v>50</v>
      </c>
      <c r="U112" s="49"/>
      <c r="V112" s="18">
        <f>AVERAGE(V113,V114)</f>
        <v>50</v>
      </c>
      <c r="W112" s="17"/>
      <c r="X112" s="18">
        <f>AVERAGE(X113,X114)</f>
        <v>50</v>
      </c>
      <c r="Y112" s="49"/>
    </row>
    <row r="113" spans="1:25" ht="150" x14ac:dyDescent="0.25">
      <c r="A113" s="4">
        <v>69</v>
      </c>
      <c r="B113" s="4"/>
      <c r="C113" s="4"/>
      <c r="D113" s="8" t="s">
        <v>743</v>
      </c>
      <c r="E113" s="8"/>
      <c r="F113" s="7" t="s">
        <v>742</v>
      </c>
      <c r="G113" s="7" t="s">
        <v>741</v>
      </c>
      <c r="H113" s="7" t="s">
        <v>740</v>
      </c>
      <c r="I113" s="7" t="s">
        <v>739</v>
      </c>
      <c r="J113" s="59">
        <v>100</v>
      </c>
      <c r="K113" s="5" t="s">
        <v>738</v>
      </c>
      <c r="L113" s="59">
        <v>100</v>
      </c>
      <c r="M113" s="24"/>
      <c r="N113" s="59">
        <v>100</v>
      </c>
      <c r="O113" s="24"/>
      <c r="P113" s="59">
        <v>100</v>
      </c>
      <c r="Q113" s="24"/>
      <c r="R113" s="59">
        <v>100</v>
      </c>
      <c r="S113" s="24"/>
      <c r="T113" s="59">
        <v>100</v>
      </c>
      <c r="U113" s="80"/>
      <c r="V113" s="59">
        <v>100</v>
      </c>
      <c r="W113" s="24"/>
      <c r="X113" s="59">
        <v>100</v>
      </c>
      <c r="Y113" s="80"/>
    </row>
    <row r="114" spans="1:25" ht="135" x14ac:dyDescent="0.25">
      <c r="A114" s="4">
        <v>70</v>
      </c>
      <c r="B114" s="4"/>
      <c r="C114" s="4"/>
      <c r="D114" s="8" t="s">
        <v>737</v>
      </c>
      <c r="E114" s="8"/>
      <c r="F114" s="7" t="s">
        <v>736</v>
      </c>
      <c r="G114" s="7" t="s">
        <v>735</v>
      </c>
      <c r="H114" s="7" t="s">
        <v>734</v>
      </c>
      <c r="I114" s="7" t="s">
        <v>733</v>
      </c>
      <c r="J114" s="59">
        <v>0</v>
      </c>
      <c r="K114" s="5" t="s">
        <v>732</v>
      </c>
      <c r="L114" s="59">
        <v>0</v>
      </c>
      <c r="M114" s="24"/>
      <c r="N114" s="59">
        <v>0</v>
      </c>
      <c r="O114" s="24"/>
      <c r="P114" s="59">
        <v>0</v>
      </c>
      <c r="Q114" s="24"/>
      <c r="R114" s="59">
        <v>0</v>
      </c>
      <c r="S114" s="24"/>
      <c r="T114" s="59">
        <v>0</v>
      </c>
      <c r="U114" s="80"/>
      <c r="V114" s="59">
        <v>0</v>
      </c>
      <c r="W114" s="24"/>
      <c r="X114" s="59">
        <v>0</v>
      </c>
      <c r="Y114" s="80"/>
    </row>
    <row r="115" spans="1:25" s="48" customFormat="1" ht="72" customHeight="1" x14ac:dyDescent="0.25">
      <c r="A115" s="19"/>
      <c r="B115" s="19"/>
      <c r="C115" s="20" t="s">
        <v>731</v>
      </c>
      <c r="D115" s="19"/>
      <c r="E115" s="54"/>
      <c r="F115" s="53" t="s">
        <v>730</v>
      </c>
      <c r="G115" s="52"/>
      <c r="H115" s="52"/>
      <c r="I115" s="52"/>
      <c r="J115" s="50">
        <f>AVERAGE(J116,J122,J128,J134)</f>
        <v>0</v>
      </c>
      <c r="K115" s="17"/>
      <c r="L115" s="50">
        <f>AVERAGE(L116,L122,L128,L134)</f>
        <v>0</v>
      </c>
      <c r="M115" s="51"/>
      <c r="N115" s="50">
        <f>AVERAGE(N116,N122,N128,N134)</f>
        <v>0</v>
      </c>
      <c r="O115" s="49"/>
      <c r="P115" s="50">
        <f>AVERAGE(P116,P122,P128,P134)</f>
        <v>0</v>
      </c>
      <c r="Q115" s="49"/>
      <c r="R115" s="50">
        <f>AVERAGE(R116,R122,R128,R134)</f>
        <v>0</v>
      </c>
      <c r="S115" s="49"/>
      <c r="T115" s="50">
        <f>AVERAGE(T116,T122,T128,T134)</f>
        <v>0</v>
      </c>
      <c r="U115" s="49"/>
      <c r="V115" s="50">
        <f>AVERAGE(V116,V122,V128,V134)</f>
        <v>0</v>
      </c>
      <c r="W115" s="17"/>
      <c r="X115" s="50">
        <f>AVERAGE(X116,X122,X128,X134)</f>
        <v>0</v>
      </c>
      <c r="Y115" s="49"/>
    </row>
    <row r="116" spans="1:25" s="61" customFormat="1" ht="72" customHeight="1" x14ac:dyDescent="0.25">
      <c r="A116" s="15">
        <v>71</v>
      </c>
      <c r="B116" s="15"/>
      <c r="C116" s="14"/>
      <c r="D116" s="65" t="s">
        <v>729</v>
      </c>
      <c r="E116" s="65"/>
      <c r="F116" s="21" t="s">
        <v>729</v>
      </c>
      <c r="G116" s="12"/>
      <c r="H116" s="12"/>
      <c r="I116" s="12"/>
      <c r="J116" s="63">
        <f>AVERAGE(J117:J121)</f>
        <v>0</v>
      </c>
      <c r="K116" s="10"/>
      <c r="L116" s="63">
        <f>AVERAGE(L117:L121)</f>
        <v>0</v>
      </c>
      <c r="M116" s="64"/>
      <c r="N116" s="63">
        <f>AVERAGE(N117:N121)</f>
        <v>0</v>
      </c>
      <c r="O116" s="62"/>
      <c r="P116" s="63">
        <f>AVERAGE(P117:P121)</f>
        <v>0</v>
      </c>
      <c r="Q116" s="62"/>
      <c r="R116" s="63">
        <f>AVERAGE(R117:R121)</f>
        <v>0</v>
      </c>
      <c r="S116" s="62"/>
      <c r="T116" s="63">
        <f>AVERAGE(T117:T121)</f>
        <v>0</v>
      </c>
      <c r="U116" s="62"/>
      <c r="V116" s="63">
        <f>AVERAGE(V117:V121)</f>
        <v>0</v>
      </c>
      <c r="W116" s="10"/>
      <c r="X116" s="63">
        <f>AVERAGE(X117:X121)</f>
        <v>0</v>
      </c>
      <c r="Y116" s="62"/>
    </row>
    <row r="117" spans="1:25" ht="165" x14ac:dyDescent="0.25">
      <c r="A117" s="4" t="s">
        <v>728</v>
      </c>
      <c r="B117" s="4"/>
      <c r="C117" s="4"/>
      <c r="D117" s="4"/>
      <c r="E117" s="8" t="s">
        <v>685</v>
      </c>
      <c r="F117" s="7" t="s">
        <v>727</v>
      </c>
      <c r="G117" s="7" t="s">
        <v>726</v>
      </c>
      <c r="H117" s="7" t="s">
        <v>725</v>
      </c>
      <c r="I117" s="7" t="s">
        <v>724</v>
      </c>
      <c r="J117" s="59">
        <v>0</v>
      </c>
      <c r="K117" s="24"/>
      <c r="L117" s="59">
        <v>0</v>
      </c>
      <c r="M117" s="24"/>
      <c r="N117" s="59">
        <v>0</v>
      </c>
      <c r="O117" s="24"/>
      <c r="P117" s="59">
        <v>0</v>
      </c>
      <c r="Q117" s="24"/>
      <c r="R117" s="59">
        <v>0</v>
      </c>
      <c r="S117" s="24"/>
      <c r="T117" s="59">
        <v>0</v>
      </c>
      <c r="U117" s="80"/>
      <c r="V117" s="59">
        <v>0</v>
      </c>
      <c r="W117" s="24"/>
      <c r="X117" s="59">
        <v>0</v>
      </c>
      <c r="Y117" s="80"/>
    </row>
    <row r="118" spans="1:25" ht="210" x14ac:dyDescent="0.25">
      <c r="A118" s="4" t="s">
        <v>723</v>
      </c>
      <c r="B118" s="4"/>
      <c r="C118" s="4"/>
      <c r="D118" s="4"/>
      <c r="E118" s="8" t="s">
        <v>679</v>
      </c>
      <c r="F118" s="7" t="s">
        <v>722</v>
      </c>
      <c r="G118" s="7" t="s">
        <v>677</v>
      </c>
      <c r="H118" s="7" t="s">
        <v>721</v>
      </c>
      <c r="I118" s="7" t="s">
        <v>675</v>
      </c>
      <c r="J118" s="59"/>
      <c r="K118" s="24"/>
      <c r="L118" s="80"/>
      <c r="M118" s="78"/>
      <c r="N118" s="80"/>
      <c r="O118" s="80"/>
      <c r="P118" s="80"/>
      <c r="Q118" s="80"/>
      <c r="R118" s="80"/>
      <c r="S118" s="80"/>
      <c r="T118" s="80"/>
      <c r="U118" s="80"/>
      <c r="V118" s="80"/>
      <c r="W118" s="24"/>
      <c r="X118" s="80"/>
      <c r="Y118" s="80"/>
    </row>
    <row r="119" spans="1:25" ht="45" x14ac:dyDescent="0.25">
      <c r="A119" s="4" t="s">
        <v>720</v>
      </c>
      <c r="B119" s="4"/>
      <c r="C119" s="4"/>
      <c r="D119" s="4"/>
      <c r="E119" s="8" t="s">
        <v>673</v>
      </c>
      <c r="F119" s="7" t="s">
        <v>672</v>
      </c>
      <c r="G119" s="7" t="s">
        <v>671</v>
      </c>
      <c r="H119" s="7" t="s">
        <v>670</v>
      </c>
      <c r="I119" s="7" t="s">
        <v>669</v>
      </c>
      <c r="J119" s="59"/>
      <c r="K119" s="24"/>
      <c r="L119" s="80"/>
      <c r="M119" s="78"/>
      <c r="N119" s="80"/>
      <c r="O119" s="80"/>
      <c r="P119" s="80"/>
      <c r="Q119" s="80"/>
      <c r="R119" s="80"/>
      <c r="S119" s="80"/>
      <c r="T119" s="80"/>
      <c r="U119" s="80"/>
      <c r="V119" s="80"/>
      <c r="W119" s="24"/>
      <c r="X119" s="80"/>
      <c r="Y119" s="80"/>
    </row>
    <row r="120" spans="1:25" ht="180" x14ac:dyDescent="0.25">
      <c r="A120" s="4" t="s">
        <v>719</v>
      </c>
      <c r="B120" s="4"/>
      <c r="C120" s="4"/>
      <c r="D120" s="4"/>
      <c r="E120" s="8" t="s">
        <v>667</v>
      </c>
      <c r="F120" s="7" t="s">
        <v>666</v>
      </c>
      <c r="G120" s="7" t="s">
        <v>665</v>
      </c>
      <c r="H120" s="7" t="s">
        <v>664</v>
      </c>
      <c r="I120" s="7" t="s">
        <v>663</v>
      </c>
      <c r="J120" s="59"/>
      <c r="K120" s="24"/>
      <c r="L120" s="80"/>
      <c r="M120" s="78"/>
      <c r="N120" s="80"/>
      <c r="O120" s="80"/>
      <c r="P120" s="80"/>
      <c r="Q120" s="80"/>
      <c r="R120" s="80"/>
      <c r="S120" s="80"/>
      <c r="T120" s="80"/>
      <c r="U120" s="80"/>
      <c r="V120" s="80"/>
      <c r="W120" s="24"/>
      <c r="X120" s="80"/>
      <c r="Y120" s="80"/>
    </row>
    <row r="121" spans="1:25" ht="120" x14ac:dyDescent="0.25">
      <c r="A121" s="4" t="s">
        <v>718</v>
      </c>
      <c r="B121" s="4"/>
      <c r="C121" s="4"/>
      <c r="D121" s="4"/>
      <c r="E121" s="8" t="s">
        <v>661</v>
      </c>
      <c r="F121" s="7" t="s">
        <v>660</v>
      </c>
      <c r="G121" s="7" t="s">
        <v>659</v>
      </c>
      <c r="H121" s="7" t="s">
        <v>658</v>
      </c>
      <c r="I121" s="7" t="s">
        <v>657</v>
      </c>
      <c r="J121" s="59"/>
      <c r="K121" s="24"/>
      <c r="L121" s="80"/>
      <c r="M121" s="78"/>
      <c r="N121" s="80"/>
      <c r="O121" s="80"/>
      <c r="P121" s="80"/>
      <c r="Q121" s="80"/>
      <c r="R121" s="80"/>
      <c r="S121" s="80"/>
      <c r="T121" s="80"/>
      <c r="U121" s="80"/>
      <c r="V121" s="80"/>
      <c r="W121" s="24"/>
      <c r="X121" s="80"/>
      <c r="Y121" s="80"/>
    </row>
    <row r="122" spans="1:25" s="61" customFormat="1" ht="69" x14ac:dyDescent="0.25">
      <c r="A122" s="15">
        <v>72</v>
      </c>
      <c r="B122" s="15"/>
      <c r="C122" s="15"/>
      <c r="D122" s="65" t="s">
        <v>717</v>
      </c>
      <c r="E122" s="65"/>
      <c r="F122" s="12" t="s">
        <v>716</v>
      </c>
      <c r="G122" s="12"/>
      <c r="H122" s="12"/>
      <c r="I122" s="12"/>
      <c r="J122" s="63"/>
      <c r="K122" s="10"/>
      <c r="L122" s="63"/>
      <c r="M122" s="64"/>
      <c r="N122" s="63"/>
      <c r="O122" s="62"/>
      <c r="P122" s="63"/>
      <c r="Q122" s="62"/>
      <c r="R122" s="63"/>
      <c r="S122" s="62"/>
      <c r="T122" s="63"/>
      <c r="U122" s="62"/>
      <c r="V122" s="63"/>
      <c r="W122" s="10"/>
      <c r="X122" s="63"/>
      <c r="Y122" s="62"/>
    </row>
    <row r="123" spans="1:25" ht="75" x14ac:dyDescent="0.25">
      <c r="A123" s="4" t="s">
        <v>715</v>
      </c>
      <c r="B123" s="4"/>
      <c r="C123" s="4"/>
      <c r="D123" s="4"/>
      <c r="E123" s="8" t="s">
        <v>685</v>
      </c>
      <c r="F123" s="7" t="s">
        <v>714</v>
      </c>
      <c r="G123" s="7" t="s">
        <v>713</v>
      </c>
      <c r="H123" s="7" t="s">
        <v>712</v>
      </c>
      <c r="I123" s="7" t="s">
        <v>711</v>
      </c>
      <c r="J123" s="59"/>
      <c r="K123" s="24"/>
      <c r="L123" s="59"/>
      <c r="M123" s="24"/>
      <c r="N123" s="59"/>
      <c r="O123" s="24"/>
      <c r="P123" s="59"/>
      <c r="Q123" s="24"/>
      <c r="R123" s="59"/>
      <c r="S123" s="24"/>
      <c r="T123" s="59"/>
      <c r="U123" s="80"/>
      <c r="V123" s="59"/>
      <c r="W123" s="24"/>
      <c r="X123" s="59"/>
      <c r="Y123" s="80"/>
    </row>
    <row r="124" spans="1:25" ht="105" x14ac:dyDescent="0.25">
      <c r="A124" s="4" t="s">
        <v>710</v>
      </c>
      <c r="B124" s="4"/>
      <c r="C124" s="4"/>
      <c r="D124" s="4"/>
      <c r="E124" s="8" t="s">
        <v>679</v>
      </c>
      <c r="F124" s="7" t="s">
        <v>709</v>
      </c>
      <c r="G124" s="7" t="s">
        <v>708</v>
      </c>
      <c r="H124" s="7" t="s">
        <v>694</v>
      </c>
      <c r="I124" s="7" t="s">
        <v>675</v>
      </c>
      <c r="J124" s="59"/>
      <c r="K124" s="24"/>
      <c r="L124" s="59"/>
      <c r="M124" s="78"/>
      <c r="N124" s="59"/>
      <c r="O124" s="80"/>
      <c r="P124" s="59"/>
      <c r="Q124" s="80"/>
      <c r="R124" s="80"/>
      <c r="S124" s="80"/>
      <c r="T124" s="80"/>
      <c r="U124" s="80"/>
      <c r="V124" s="80"/>
      <c r="W124" s="24"/>
      <c r="X124" s="80"/>
      <c r="Y124" s="80"/>
    </row>
    <row r="125" spans="1:25" ht="45" x14ac:dyDescent="0.25">
      <c r="A125" s="4" t="s">
        <v>707</v>
      </c>
      <c r="B125" s="4"/>
      <c r="C125" s="4"/>
      <c r="D125" s="4"/>
      <c r="E125" s="8" t="s">
        <v>673</v>
      </c>
      <c r="F125" s="7" t="s">
        <v>706</v>
      </c>
      <c r="G125" s="7" t="s">
        <v>671</v>
      </c>
      <c r="H125" s="7" t="s">
        <v>670</v>
      </c>
      <c r="I125" s="7" t="s">
        <v>669</v>
      </c>
      <c r="J125" s="59"/>
      <c r="K125" s="89"/>
      <c r="L125" s="59"/>
      <c r="M125" s="78"/>
      <c r="N125" s="59"/>
      <c r="O125" s="80"/>
      <c r="P125" s="59"/>
      <c r="Q125" s="80"/>
      <c r="R125" s="59"/>
      <c r="S125" s="80"/>
      <c r="T125" s="59"/>
      <c r="U125" s="80"/>
      <c r="V125" s="80"/>
      <c r="W125" s="24"/>
      <c r="X125" s="80"/>
      <c r="Y125" s="80"/>
    </row>
    <row r="126" spans="1:25" ht="180" x14ac:dyDescent="0.25">
      <c r="A126" s="4" t="s">
        <v>705</v>
      </c>
      <c r="B126" s="4"/>
      <c r="C126" s="4"/>
      <c r="D126" s="4"/>
      <c r="E126" s="8" t="s">
        <v>667</v>
      </c>
      <c r="F126" s="7" t="s">
        <v>666</v>
      </c>
      <c r="G126" s="7" t="s">
        <v>665</v>
      </c>
      <c r="H126" s="7" t="s">
        <v>664</v>
      </c>
      <c r="I126" s="7" t="s">
        <v>663</v>
      </c>
      <c r="J126" s="59"/>
      <c r="K126" s="57"/>
      <c r="L126" s="59"/>
      <c r="M126" s="78"/>
      <c r="N126" s="59"/>
      <c r="O126" s="80"/>
      <c r="P126" s="59"/>
      <c r="Q126" s="80"/>
      <c r="R126" s="59"/>
      <c r="S126" s="80"/>
      <c r="T126" s="59"/>
      <c r="U126" s="80"/>
      <c r="V126" s="80"/>
      <c r="W126" s="24"/>
      <c r="X126" s="80"/>
      <c r="Y126" s="80"/>
    </row>
    <row r="127" spans="1:25" ht="120" x14ac:dyDescent="0.25">
      <c r="A127" s="4" t="s">
        <v>704</v>
      </c>
      <c r="B127" s="4"/>
      <c r="C127" s="4"/>
      <c r="D127" s="4"/>
      <c r="E127" s="8" t="s">
        <v>661</v>
      </c>
      <c r="F127" s="7" t="s">
        <v>660</v>
      </c>
      <c r="G127" s="7" t="s">
        <v>659</v>
      </c>
      <c r="H127" s="7" t="s">
        <v>658</v>
      </c>
      <c r="I127" s="7" t="s">
        <v>657</v>
      </c>
      <c r="J127" s="59"/>
      <c r="K127" s="57"/>
      <c r="L127" s="59"/>
      <c r="M127" s="78"/>
      <c r="N127" s="59"/>
      <c r="O127" s="80"/>
      <c r="P127" s="59"/>
      <c r="Q127" s="80"/>
      <c r="R127" s="59"/>
      <c r="S127" s="80"/>
      <c r="T127" s="59"/>
      <c r="U127" s="80"/>
      <c r="V127" s="80"/>
      <c r="W127" s="24"/>
      <c r="X127" s="80"/>
      <c r="Y127" s="80"/>
    </row>
    <row r="128" spans="1:25" s="61" customFormat="1" ht="51.75" x14ac:dyDescent="0.25">
      <c r="A128" s="15">
        <v>73</v>
      </c>
      <c r="B128" s="15"/>
      <c r="C128" s="15"/>
      <c r="D128" s="65" t="s">
        <v>703</v>
      </c>
      <c r="E128" s="65"/>
      <c r="F128" s="12" t="s">
        <v>702</v>
      </c>
      <c r="G128" s="12"/>
      <c r="H128" s="12"/>
      <c r="I128" s="12"/>
      <c r="J128" s="63">
        <f>AVERAGE(J129:J133)</f>
        <v>0</v>
      </c>
      <c r="K128" s="10"/>
      <c r="L128" s="63">
        <f>AVERAGE(L129:L133)</f>
        <v>0</v>
      </c>
      <c r="M128" s="64"/>
      <c r="N128" s="63">
        <f>AVERAGE(N129:N133)</f>
        <v>0</v>
      </c>
      <c r="O128" s="62"/>
      <c r="P128" s="63">
        <f>AVERAGE(P129:P133)</f>
        <v>0</v>
      </c>
      <c r="Q128" s="62"/>
      <c r="R128" s="63">
        <f>AVERAGE(R129:R133)</f>
        <v>0</v>
      </c>
      <c r="S128" s="62"/>
      <c r="T128" s="63">
        <f>AVERAGE(T129:T133)</f>
        <v>0</v>
      </c>
      <c r="U128" s="62"/>
      <c r="V128" s="63">
        <f>AVERAGE(V129:V133)</f>
        <v>0</v>
      </c>
      <c r="W128" s="10"/>
      <c r="X128" s="63">
        <f>AVERAGE(X129:X133)</f>
        <v>0</v>
      </c>
      <c r="Y128" s="62"/>
    </row>
    <row r="129" spans="1:25" ht="45" x14ac:dyDescent="0.25">
      <c r="A129" s="4" t="s">
        <v>701</v>
      </c>
      <c r="B129" s="4"/>
      <c r="C129" s="4"/>
      <c r="D129" s="4"/>
      <c r="E129" s="8" t="s">
        <v>685</v>
      </c>
      <c r="F129" s="7" t="s">
        <v>700</v>
      </c>
      <c r="G129" s="7" t="s">
        <v>699</v>
      </c>
      <c r="H129" s="7" t="s">
        <v>698</v>
      </c>
      <c r="I129" s="7" t="s">
        <v>697</v>
      </c>
      <c r="J129" s="59">
        <v>0</v>
      </c>
      <c r="K129" s="57"/>
      <c r="L129" s="59">
        <v>0</v>
      </c>
      <c r="M129" s="57"/>
      <c r="N129" s="59">
        <v>0</v>
      </c>
      <c r="O129" s="57"/>
      <c r="P129" s="59">
        <v>0</v>
      </c>
      <c r="Q129" s="57"/>
      <c r="R129" s="59">
        <v>0</v>
      </c>
      <c r="S129" s="57"/>
      <c r="T129" s="59">
        <v>0</v>
      </c>
      <c r="U129" s="80"/>
      <c r="V129" s="59">
        <v>0</v>
      </c>
      <c r="W129" s="24"/>
      <c r="X129" s="59">
        <v>0</v>
      </c>
      <c r="Y129" s="80"/>
    </row>
    <row r="130" spans="1:25" ht="105" x14ac:dyDescent="0.25">
      <c r="A130" s="4" t="s">
        <v>696</v>
      </c>
      <c r="B130" s="4"/>
      <c r="C130" s="4"/>
      <c r="D130" s="4"/>
      <c r="E130" s="8" t="s">
        <v>679</v>
      </c>
      <c r="F130" s="7" t="s">
        <v>695</v>
      </c>
      <c r="G130" s="7" t="s">
        <v>677</v>
      </c>
      <c r="H130" s="7" t="s">
        <v>694</v>
      </c>
      <c r="I130" s="7" t="s">
        <v>693</v>
      </c>
      <c r="J130" s="59"/>
      <c r="K130" s="57"/>
      <c r="L130" s="59"/>
      <c r="M130" s="78"/>
      <c r="N130" s="59"/>
      <c r="O130" s="80"/>
      <c r="P130" s="59"/>
      <c r="Q130" s="80"/>
      <c r="R130" s="59"/>
      <c r="S130" s="80"/>
      <c r="T130" s="59"/>
      <c r="U130" s="80"/>
      <c r="V130" s="59"/>
      <c r="W130" s="24"/>
      <c r="X130" s="59"/>
      <c r="Y130" s="80"/>
    </row>
    <row r="131" spans="1:25" ht="45" x14ac:dyDescent="0.25">
      <c r="A131" s="4" t="s">
        <v>692</v>
      </c>
      <c r="B131" s="4"/>
      <c r="C131" s="4"/>
      <c r="D131" s="4"/>
      <c r="E131" s="8" t="s">
        <v>673</v>
      </c>
      <c r="F131" s="7" t="s">
        <v>672</v>
      </c>
      <c r="G131" s="7" t="s">
        <v>671</v>
      </c>
      <c r="H131" s="7" t="s">
        <v>670</v>
      </c>
      <c r="I131" s="7" t="s">
        <v>669</v>
      </c>
      <c r="J131" s="59"/>
      <c r="K131" s="57"/>
      <c r="L131" s="59"/>
      <c r="M131" s="78"/>
      <c r="N131" s="59"/>
      <c r="O131" s="80"/>
      <c r="P131" s="59"/>
      <c r="Q131" s="80"/>
      <c r="R131" s="59"/>
      <c r="S131" s="80"/>
      <c r="T131" s="59"/>
      <c r="U131" s="80"/>
      <c r="V131" s="59"/>
      <c r="W131" s="24"/>
      <c r="X131" s="59"/>
      <c r="Y131" s="80"/>
    </row>
    <row r="132" spans="1:25" ht="180" x14ac:dyDescent="0.25">
      <c r="A132" s="4" t="s">
        <v>691</v>
      </c>
      <c r="B132" s="4"/>
      <c r="C132" s="4"/>
      <c r="D132" s="4"/>
      <c r="E132" s="8" t="s">
        <v>667</v>
      </c>
      <c r="F132" s="7" t="s">
        <v>690</v>
      </c>
      <c r="G132" s="7" t="s">
        <v>665</v>
      </c>
      <c r="H132" s="7" t="s">
        <v>664</v>
      </c>
      <c r="I132" s="7" t="s">
        <v>663</v>
      </c>
      <c r="J132" s="59"/>
      <c r="K132" s="57"/>
      <c r="L132" s="59"/>
      <c r="M132" s="78"/>
      <c r="N132" s="59"/>
      <c r="O132" s="80"/>
      <c r="P132" s="59"/>
      <c r="Q132" s="80"/>
      <c r="R132" s="59"/>
      <c r="S132" s="80"/>
      <c r="T132" s="59"/>
      <c r="U132" s="80"/>
      <c r="V132" s="59"/>
      <c r="W132" s="24"/>
      <c r="X132" s="59"/>
      <c r="Y132" s="80"/>
    </row>
    <row r="133" spans="1:25" ht="120" x14ac:dyDescent="0.25">
      <c r="A133" s="4" t="s">
        <v>689</v>
      </c>
      <c r="B133" s="4"/>
      <c r="C133" s="4"/>
      <c r="D133" s="4"/>
      <c r="E133" s="8" t="s">
        <v>661</v>
      </c>
      <c r="F133" s="7" t="s">
        <v>660</v>
      </c>
      <c r="G133" s="7" t="s">
        <v>659</v>
      </c>
      <c r="H133" s="7" t="s">
        <v>658</v>
      </c>
      <c r="I133" s="7" t="s">
        <v>657</v>
      </c>
      <c r="J133" s="59"/>
      <c r="K133" s="98"/>
      <c r="L133" s="59"/>
      <c r="M133" s="78"/>
      <c r="N133" s="59"/>
      <c r="O133" s="80"/>
      <c r="P133" s="59"/>
      <c r="Q133" s="80"/>
      <c r="R133" s="59"/>
      <c r="S133" s="80"/>
      <c r="T133" s="59"/>
      <c r="U133" s="80"/>
      <c r="V133" s="59"/>
      <c r="W133" s="24"/>
      <c r="X133" s="59"/>
      <c r="Y133" s="80"/>
    </row>
    <row r="134" spans="1:25" s="61" customFormat="1" ht="51.75" x14ac:dyDescent="0.25">
      <c r="A134" s="15">
        <v>74</v>
      </c>
      <c r="B134" s="15"/>
      <c r="C134" s="15"/>
      <c r="D134" s="65" t="s">
        <v>688</v>
      </c>
      <c r="E134" s="65"/>
      <c r="F134" s="12" t="s">
        <v>687</v>
      </c>
      <c r="G134" s="12"/>
      <c r="H134" s="12"/>
      <c r="I134" s="12"/>
      <c r="J134" s="63">
        <f>AVERAGE(J135:J139)</f>
        <v>0</v>
      </c>
      <c r="K134" s="10"/>
      <c r="L134" s="63">
        <f>AVERAGE(L135:L139)</f>
        <v>0</v>
      </c>
      <c r="M134" s="64"/>
      <c r="N134" s="63">
        <f>AVERAGE(N135:N139)</f>
        <v>0</v>
      </c>
      <c r="O134" s="62"/>
      <c r="P134" s="63">
        <f>AVERAGE(P135:P139)</f>
        <v>0</v>
      </c>
      <c r="Q134" s="62"/>
      <c r="R134" s="63">
        <f>AVERAGE(R135:R139)</f>
        <v>0</v>
      </c>
      <c r="S134" s="62"/>
      <c r="T134" s="63">
        <f>AVERAGE(T135:T139)</f>
        <v>0</v>
      </c>
      <c r="U134" s="62"/>
      <c r="V134" s="63">
        <f>AVERAGE(V135:V139)</f>
        <v>0</v>
      </c>
      <c r="W134" s="10"/>
      <c r="X134" s="63">
        <f>AVERAGE(X135:X139)</f>
        <v>0</v>
      </c>
      <c r="Y134" s="62"/>
    </row>
    <row r="135" spans="1:25" ht="60" x14ac:dyDescent="0.25">
      <c r="A135" s="4" t="s">
        <v>686</v>
      </c>
      <c r="B135" s="4"/>
      <c r="C135" s="4"/>
      <c r="D135" s="4"/>
      <c r="E135" s="8" t="s">
        <v>685</v>
      </c>
      <c r="F135" s="7" t="s">
        <v>684</v>
      </c>
      <c r="G135" s="7" t="s">
        <v>683</v>
      </c>
      <c r="H135" s="7" t="s">
        <v>682</v>
      </c>
      <c r="I135" s="7" t="s">
        <v>681</v>
      </c>
      <c r="J135" s="59">
        <v>0</v>
      </c>
      <c r="K135" s="24"/>
      <c r="L135" s="59">
        <v>0</v>
      </c>
      <c r="M135" s="24"/>
      <c r="N135" s="59">
        <v>0</v>
      </c>
      <c r="O135" s="24"/>
      <c r="P135" s="59">
        <v>0</v>
      </c>
      <c r="Q135" s="24"/>
      <c r="R135" s="59">
        <v>0</v>
      </c>
      <c r="S135" s="24"/>
      <c r="T135" s="59">
        <v>0</v>
      </c>
      <c r="U135" s="80"/>
      <c r="V135" s="59">
        <v>0</v>
      </c>
      <c r="W135" s="97"/>
      <c r="X135" s="59">
        <v>0</v>
      </c>
      <c r="Y135" s="93"/>
    </row>
    <row r="136" spans="1:25" ht="105" x14ac:dyDescent="0.25">
      <c r="A136" s="4" t="s">
        <v>680</v>
      </c>
      <c r="B136" s="4"/>
      <c r="C136" s="4"/>
      <c r="D136" s="4"/>
      <c r="E136" s="8" t="s">
        <v>679</v>
      </c>
      <c r="F136" s="7" t="s">
        <v>678</v>
      </c>
      <c r="G136" s="7" t="s">
        <v>677</v>
      </c>
      <c r="H136" s="7" t="s">
        <v>676</v>
      </c>
      <c r="I136" s="7" t="s">
        <v>675</v>
      </c>
      <c r="J136" s="59"/>
      <c r="K136" s="81"/>
      <c r="L136" s="80"/>
      <c r="M136" s="78"/>
      <c r="N136" s="80"/>
      <c r="O136" s="80"/>
      <c r="P136" s="80"/>
      <c r="Q136" s="80"/>
      <c r="R136" s="80"/>
      <c r="S136" s="80"/>
      <c r="T136" s="80"/>
      <c r="U136" s="80"/>
      <c r="V136" s="29"/>
      <c r="W136" s="24"/>
      <c r="X136" s="29"/>
      <c r="Y136" s="80"/>
    </row>
    <row r="137" spans="1:25" ht="45" x14ac:dyDescent="0.25">
      <c r="A137" s="4" t="s">
        <v>674</v>
      </c>
      <c r="B137" s="4"/>
      <c r="C137" s="4"/>
      <c r="D137" s="4"/>
      <c r="E137" s="8" t="s">
        <v>673</v>
      </c>
      <c r="F137" s="7" t="s">
        <v>672</v>
      </c>
      <c r="G137" s="7" t="s">
        <v>671</v>
      </c>
      <c r="H137" s="7" t="s">
        <v>670</v>
      </c>
      <c r="I137" s="7" t="s">
        <v>669</v>
      </c>
      <c r="J137" s="59"/>
      <c r="K137" s="24"/>
      <c r="L137" s="80"/>
      <c r="M137" s="78"/>
      <c r="N137" s="80"/>
      <c r="O137" s="80"/>
      <c r="P137" s="80"/>
      <c r="Q137" s="80"/>
      <c r="R137" s="80"/>
      <c r="S137" s="80"/>
      <c r="T137" s="80"/>
      <c r="U137" s="80"/>
      <c r="V137" s="29"/>
      <c r="W137" s="24"/>
      <c r="X137" s="29"/>
      <c r="Y137" s="80"/>
    </row>
    <row r="138" spans="1:25" ht="180" x14ac:dyDescent="0.25">
      <c r="A138" s="4" t="s">
        <v>668</v>
      </c>
      <c r="B138" s="4"/>
      <c r="C138" s="4"/>
      <c r="D138" s="4"/>
      <c r="E138" s="8" t="s">
        <v>667</v>
      </c>
      <c r="F138" s="7" t="s">
        <v>666</v>
      </c>
      <c r="G138" s="7" t="s">
        <v>665</v>
      </c>
      <c r="H138" s="7" t="s">
        <v>664</v>
      </c>
      <c r="I138" s="7" t="s">
        <v>663</v>
      </c>
      <c r="J138" s="59"/>
      <c r="K138" s="24"/>
      <c r="L138" s="80"/>
      <c r="M138" s="78"/>
      <c r="N138" s="80"/>
      <c r="O138" s="80"/>
      <c r="P138" s="80"/>
      <c r="Q138" s="80"/>
      <c r="R138" s="80"/>
      <c r="S138" s="80"/>
      <c r="T138" s="80"/>
      <c r="U138" s="80"/>
      <c r="V138" s="29"/>
      <c r="W138" s="24"/>
      <c r="X138" s="29"/>
      <c r="Y138" s="80"/>
    </row>
    <row r="139" spans="1:25" ht="120" x14ac:dyDescent="0.25">
      <c r="A139" s="4" t="s">
        <v>662</v>
      </c>
      <c r="B139" s="4"/>
      <c r="C139" s="4"/>
      <c r="D139" s="4"/>
      <c r="E139" s="8" t="s">
        <v>661</v>
      </c>
      <c r="F139" s="7" t="s">
        <v>660</v>
      </c>
      <c r="G139" s="7" t="s">
        <v>659</v>
      </c>
      <c r="H139" s="7" t="s">
        <v>658</v>
      </c>
      <c r="I139" s="7" t="s">
        <v>657</v>
      </c>
      <c r="J139" s="59"/>
      <c r="K139" s="24"/>
      <c r="L139" s="80"/>
      <c r="M139" s="78"/>
      <c r="N139" s="80"/>
      <c r="O139" s="80"/>
      <c r="P139" s="80"/>
      <c r="Q139" s="80"/>
      <c r="R139" s="80"/>
      <c r="S139" s="80"/>
      <c r="T139" s="80"/>
      <c r="U139" s="80"/>
      <c r="V139" s="29"/>
      <c r="W139" s="24"/>
      <c r="X139" s="29"/>
      <c r="Y139" s="80"/>
    </row>
    <row r="140" spans="1:25" s="72" customFormat="1" ht="138" customHeight="1" x14ac:dyDescent="0.25">
      <c r="A140" s="19"/>
      <c r="B140" s="19"/>
      <c r="C140" s="20" t="s">
        <v>656</v>
      </c>
      <c r="D140" s="19"/>
      <c r="E140" s="54"/>
      <c r="F140" s="53" t="s">
        <v>655</v>
      </c>
      <c r="G140" s="52"/>
      <c r="H140" s="52"/>
      <c r="I140" s="52"/>
      <c r="J140" s="50">
        <f>AVERAGE(J141:J145)</f>
        <v>25</v>
      </c>
      <c r="K140" s="17"/>
      <c r="L140" s="50">
        <f>AVERAGE(L141:L145)</f>
        <v>25</v>
      </c>
      <c r="M140" s="51"/>
      <c r="N140" s="50">
        <f>AVERAGE(N141:N145)</f>
        <v>25</v>
      </c>
      <c r="O140" s="49"/>
      <c r="P140" s="50">
        <f>AVERAGE(P141:P145)</f>
        <v>25</v>
      </c>
      <c r="Q140" s="49"/>
      <c r="R140" s="50">
        <f>AVERAGE(R141:R145)</f>
        <v>25</v>
      </c>
      <c r="S140" s="49"/>
      <c r="T140" s="50">
        <f>AVERAGE(T141:T145)</f>
        <v>25</v>
      </c>
      <c r="U140" s="49"/>
      <c r="V140" s="50">
        <f>AVERAGE(V141:V145)</f>
        <v>25</v>
      </c>
      <c r="W140" s="17"/>
      <c r="X140" s="50">
        <f>AVERAGE(X141:X145)</f>
        <v>25</v>
      </c>
      <c r="Y140" s="49"/>
    </row>
    <row r="141" spans="1:25" ht="210" x14ac:dyDescent="0.25">
      <c r="A141" s="4">
        <v>75</v>
      </c>
      <c r="B141" s="4"/>
      <c r="C141" s="4"/>
      <c r="D141" s="8" t="s">
        <v>654</v>
      </c>
      <c r="E141" s="8"/>
      <c r="F141" s="7" t="s">
        <v>653</v>
      </c>
      <c r="G141" s="7" t="s">
        <v>652</v>
      </c>
      <c r="H141" s="7" t="s">
        <v>651</v>
      </c>
      <c r="I141" s="7" t="s">
        <v>650</v>
      </c>
      <c r="J141" s="59">
        <v>50</v>
      </c>
      <c r="K141" s="57" t="s">
        <v>649</v>
      </c>
      <c r="L141" s="59">
        <v>50</v>
      </c>
      <c r="M141" s="24"/>
      <c r="N141" s="59">
        <v>50</v>
      </c>
      <c r="O141" s="24"/>
      <c r="P141" s="59">
        <v>50</v>
      </c>
      <c r="Q141" s="24"/>
      <c r="R141" s="59">
        <v>50</v>
      </c>
      <c r="S141" s="57"/>
      <c r="T141" s="59">
        <v>50</v>
      </c>
      <c r="U141" s="24"/>
      <c r="V141" s="59">
        <v>50</v>
      </c>
      <c r="W141" s="24"/>
      <c r="X141" s="59">
        <v>50</v>
      </c>
      <c r="Y141" s="57" t="s">
        <v>648</v>
      </c>
    </row>
    <row r="142" spans="1:25" ht="180" x14ac:dyDescent="0.25">
      <c r="A142" s="4">
        <v>76</v>
      </c>
      <c r="B142" s="4"/>
      <c r="C142" s="4"/>
      <c r="D142" s="8" t="s">
        <v>647</v>
      </c>
      <c r="E142" s="8"/>
      <c r="F142" s="7" t="s">
        <v>646</v>
      </c>
      <c r="G142" s="7" t="s">
        <v>645</v>
      </c>
      <c r="H142" s="7" t="s">
        <v>644</v>
      </c>
      <c r="I142" s="7" t="s">
        <v>632</v>
      </c>
      <c r="J142" s="59">
        <v>50</v>
      </c>
      <c r="K142" s="5" t="s">
        <v>643</v>
      </c>
      <c r="L142" s="59">
        <v>50</v>
      </c>
      <c r="M142" s="24"/>
      <c r="N142" s="59">
        <v>50</v>
      </c>
      <c r="O142" s="24"/>
      <c r="P142" s="59">
        <v>50</v>
      </c>
      <c r="Q142" s="24"/>
      <c r="R142" s="59">
        <v>50</v>
      </c>
      <c r="S142" s="24"/>
      <c r="T142" s="59">
        <v>50</v>
      </c>
      <c r="U142" s="24"/>
      <c r="V142" s="59">
        <v>50</v>
      </c>
      <c r="W142" s="96"/>
      <c r="X142" s="59">
        <v>50</v>
      </c>
      <c r="Y142" s="24"/>
    </row>
    <row r="143" spans="1:25" ht="180" x14ac:dyDescent="0.25">
      <c r="A143" s="4">
        <v>77</v>
      </c>
      <c r="B143" s="4"/>
      <c r="C143" s="4"/>
      <c r="D143" s="8" t="s">
        <v>642</v>
      </c>
      <c r="E143" s="8"/>
      <c r="F143" s="7" t="s">
        <v>641</v>
      </c>
      <c r="G143" s="7" t="s">
        <v>640</v>
      </c>
      <c r="H143" s="7" t="s">
        <v>639</v>
      </c>
      <c r="I143" s="7" t="s">
        <v>632</v>
      </c>
      <c r="J143" s="59"/>
      <c r="K143" s="5"/>
      <c r="L143" s="59"/>
      <c r="M143" s="57"/>
      <c r="N143" s="59"/>
      <c r="O143" s="57"/>
      <c r="P143" s="59"/>
      <c r="Q143" s="57"/>
      <c r="R143" s="59"/>
      <c r="S143" s="57"/>
      <c r="T143" s="59"/>
      <c r="U143" s="57"/>
      <c r="V143" s="59"/>
      <c r="W143" s="24"/>
      <c r="X143" s="59"/>
      <c r="Y143" s="57"/>
    </row>
    <row r="144" spans="1:25" ht="180" x14ac:dyDescent="0.25">
      <c r="A144" s="4">
        <v>78</v>
      </c>
      <c r="B144" s="4"/>
      <c r="C144" s="4"/>
      <c r="D144" s="8" t="s">
        <v>638</v>
      </c>
      <c r="E144" s="8"/>
      <c r="F144" s="7" t="s">
        <v>637</v>
      </c>
      <c r="G144" s="7" t="s">
        <v>634</v>
      </c>
      <c r="H144" s="7" t="s">
        <v>633</v>
      </c>
      <c r="I144" s="7" t="s">
        <v>632</v>
      </c>
      <c r="J144" s="59">
        <v>0</v>
      </c>
      <c r="K144" s="5" t="s">
        <v>631</v>
      </c>
      <c r="L144" s="59">
        <v>0</v>
      </c>
      <c r="M144" s="57"/>
      <c r="N144" s="59">
        <v>0</v>
      </c>
      <c r="O144" s="57"/>
      <c r="P144" s="59">
        <v>0</v>
      </c>
      <c r="Q144" s="57"/>
      <c r="R144" s="59">
        <v>0</v>
      </c>
      <c r="S144" s="57"/>
      <c r="T144" s="59">
        <v>0</v>
      </c>
      <c r="U144" s="57"/>
      <c r="V144" s="59">
        <v>0</v>
      </c>
      <c r="W144" s="24"/>
      <c r="X144" s="59">
        <v>0</v>
      </c>
      <c r="Y144" s="57"/>
    </row>
    <row r="145" spans="1:25" ht="180" x14ac:dyDescent="0.25">
      <c r="A145" s="4">
        <v>79</v>
      </c>
      <c r="B145" s="4"/>
      <c r="C145" s="4"/>
      <c r="D145" s="8" t="s">
        <v>636</v>
      </c>
      <c r="E145" s="8"/>
      <c r="F145" s="7" t="s">
        <v>635</v>
      </c>
      <c r="G145" s="7" t="s">
        <v>634</v>
      </c>
      <c r="H145" s="7" t="s">
        <v>633</v>
      </c>
      <c r="I145" s="7" t="s">
        <v>632</v>
      </c>
      <c r="J145" s="59">
        <v>0</v>
      </c>
      <c r="K145" s="5" t="s">
        <v>631</v>
      </c>
      <c r="L145" s="59">
        <v>0</v>
      </c>
      <c r="M145" s="57"/>
      <c r="N145" s="59">
        <v>0</v>
      </c>
      <c r="O145" s="57"/>
      <c r="P145" s="59">
        <v>0</v>
      </c>
      <c r="Q145" s="57"/>
      <c r="R145" s="59">
        <v>0</v>
      </c>
      <c r="S145" s="57"/>
      <c r="T145" s="59">
        <v>0</v>
      </c>
      <c r="U145" s="57"/>
      <c r="V145" s="59">
        <v>0</v>
      </c>
      <c r="W145" s="24"/>
      <c r="X145" s="59">
        <v>0</v>
      </c>
      <c r="Y145" s="57"/>
    </row>
    <row r="146" spans="1:25" s="48" customFormat="1" ht="60" x14ac:dyDescent="0.25">
      <c r="A146" s="19"/>
      <c r="B146" s="20" t="s">
        <v>630</v>
      </c>
      <c r="C146" s="19"/>
      <c r="D146" s="19"/>
      <c r="E146" s="19"/>
      <c r="F146" s="19" t="s">
        <v>629</v>
      </c>
      <c r="G146" s="95"/>
      <c r="H146" s="95"/>
      <c r="I146" s="95"/>
      <c r="J146" s="50">
        <f>AVERAGE(J147,J152,J163,J172)</f>
        <v>61.458333333333343</v>
      </c>
      <c r="K146" s="49"/>
      <c r="L146" s="50">
        <f>AVERAGE(L147,L152,L163,L172)</f>
        <v>61.458333333333343</v>
      </c>
      <c r="M146" s="49"/>
      <c r="N146" s="50">
        <f>AVERAGE(N147,N152,N163,N172)</f>
        <v>61.458333333333343</v>
      </c>
      <c r="O146" s="49"/>
      <c r="P146" s="50">
        <f>AVERAGE(P147,P152,P163,P172)</f>
        <v>61.458333333333343</v>
      </c>
      <c r="Q146" s="49"/>
      <c r="R146" s="50">
        <f>AVERAGE(R147,R152,R163,R172)</f>
        <v>61.458333333333343</v>
      </c>
      <c r="S146" s="49"/>
      <c r="T146" s="50">
        <f>AVERAGE(T147,T152,T163,T172)</f>
        <v>61.458333333333343</v>
      </c>
      <c r="U146" s="49"/>
      <c r="V146" s="50">
        <f>AVERAGE(V147,V152,V163,V172)</f>
        <v>61.458333333333343</v>
      </c>
      <c r="W146" s="17"/>
      <c r="X146" s="50">
        <f>AVERAGE(X147,X152,X163,X172)</f>
        <v>61.458333333333343</v>
      </c>
      <c r="Y146" s="49"/>
    </row>
    <row r="147" spans="1:25" s="48" customFormat="1" ht="45" x14ac:dyDescent="0.25">
      <c r="A147" s="19"/>
      <c r="B147" s="19"/>
      <c r="C147" s="20" t="s">
        <v>628</v>
      </c>
      <c r="D147" s="19"/>
      <c r="E147" s="19"/>
      <c r="F147" s="19" t="s">
        <v>627</v>
      </c>
      <c r="G147" s="94"/>
      <c r="H147" s="94"/>
      <c r="I147" s="94"/>
      <c r="J147" s="50">
        <f>AVERAGE(J148:J151)</f>
        <v>37.5</v>
      </c>
      <c r="K147" s="49"/>
      <c r="L147" s="50">
        <f>AVERAGE(L148:L151)</f>
        <v>37.5</v>
      </c>
      <c r="M147" s="49"/>
      <c r="N147" s="50">
        <f>AVERAGE(N148:N151)</f>
        <v>37.5</v>
      </c>
      <c r="O147" s="49"/>
      <c r="P147" s="50">
        <f>AVERAGE(P148:P151)</f>
        <v>37.5</v>
      </c>
      <c r="Q147" s="49"/>
      <c r="R147" s="50">
        <f>AVERAGE(R148:R151)</f>
        <v>37.5</v>
      </c>
      <c r="S147" s="49"/>
      <c r="T147" s="50">
        <f>AVERAGE(T148:T151)</f>
        <v>37.5</v>
      </c>
      <c r="U147" s="49"/>
      <c r="V147" s="50">
        <f>AVERAGE(V148:V151)</f>
        <v>37.5</v>
      </c>
      <c r="W147" s="17"/>
      <c r="X147" s="50">
        <f>AVERAGE(X148:X151)</f>
        <v>37.5</v>
      </c>
      <c r="Y147" s="49"/>
    </row>
    <row r="148" spans="1:25" ht="150" x14ac:dyDescent="0.25">
      <c r="A148" s="4">
        <v>80</v>
      </c>
      <c r="B148" s="4"/>
      <c r="C148" s="4"/>
      <c r="D148" s="8" t="s">
        <v>626</v>
      </c>
      <c r="E148" s="8"/>
      <c r="F148" s="7" t="s">
        <v>625</v>
      </c>
      <c r="G148" s="7" t="s">
        <v>557</v>
      </c>
      <c r="H148" s="7" t="s">
        <v>558</v>
      </c>
      <c r="I148" s="7" t="s">
        <v>559</v>
      </c>
      <c r="J148" s="55">
        <v>50</v>
      </c>
      <c r="K148" s="5" t="s">
        <v>624</v>
      </c>
      <c r="L148" s="55">
        <v>50</v>
      </c>
      <c r="M148" s="91"/>
      <c r="N148" s="55">
        <v>50</v>
      </c>
      <c r="O148" s="91"/>
      <c r="P148" s="55">
        <v>50</v>
      </c>
      <c r="Q148" s="91"/>
      <c r="R148" s="55">
        <v>50</v>
      </c>
      <c r="S148" s="91"/>
      <c r="T148" s="55">
        <v>50</v>
      </c>
      <c r="U148" s="91"/>
      <c r="V148" s="55">
        <v>50</v>
      </c>
      <c r="W148" s="5"/>
      <c r="X148" s="55">
        <v>50</v>
      </c>
      <c r="Y148" s="91"/>
    </row>
    <row r="149" spans="1:25" ht="60" x14ac:dyDescent="0.25">
      <c r="A149" s="4">
        <v>81</v>
      </c>
      <c r="B149" s="4"/>
      <c r="C149" s="4"/>
      <c r="D149" s="8" t="s">
        <v>623</v>
      </c>
      <c r="E149" s="8"/>
      <c r="F149" s="7" t="s">
        <v>622</v>
      </c>
      <c r="G149" s="7" t="s">
        <v>621</v>
      </c>
      <c r="H149" s="7" t="s">
        <v>620</v>
      </c>
      <c r="I149" s="7" t="s">
        <v>619</v>
      </c>
      <c r="J149" s="55">
        <v>0</v>
      </c>
      <c r="K149" s="57"/>
      <c r="L149" s="55">
        <v>0</v>
      </c>
      <c r="M149" s="57"/>
      <c r="N149" s="55">
        <v>0</v>
      </c>
      <c r="O149" s="57"/>
      <c r="P149" s="55">
        <v>0</v>
      </c>
      <c r="Q149" s="57"/>
      <c r="R149" s="55">
        <v>0</v>
      </c>
      <c r="S149" s="57"/>
      <c r="T149" s="55">
        <v>0</v>
      </c>
      <c r="U149" s="57"/>
      <c r="V149" s="55">
        <v>0</v>
      </c>
      <c r="W149" s="5"/>
      <c r="X149" s="55">
        <v>0</v>
      </c>
      <c r="Y149" s="57"/>
    </row>
    <row r="150" spans="1:25" ht="255" x14ac:dyDescent="0.25">
      <c r="A150" s="4">
        <v>82</v>
      </c>
      <c r="B150" s="4"/>
      <c r="C150" s="4"/>
      <c r="D150" s="8" t="s">
        <v>618</v>
      </c>
      <c r="E150" s="8"/>
      <c r="F150" s="7" t="s">
        <v>617</v>
      </c>
      <c r="G150" s="7" t="s">
        <v>616</v>
      </c>
      <c r="H150" s="7" t="s">
        <v>615</v>
      </c>
      <c r="I150" s="7" t="s">
        <v>301</v>
      </c>
      <c r="J150" s="55">
        <v>50</v>
      </c>
      <c r="K150" s="5" t="s">
        <v>614</v>
      </c>
      <c r="L150" s="55">
        <v>50</v>
      </c>
      <c r="M150" s="91"/>
      <c r="N150" s="55">
        <v>50</v>
      </c>
      <c r="O150" s="91"/>
      <c r="P150" s="55">
        <v>50</v>
      </c>
      <c r="Q150" s="91"/>
      <c r="R150" s="55">
        <v>50</v>
      </c>
      <c r="S150" s="93"/>
      <c r="T150" s="55">
        <v>50</v>
      </c>
      <c r="U150" s="91"/>
      <c r="V150" s="55">
        <v>50</v>
      </c>
      <c r="W150" s="5"/>
      <c r="X150" s="55">
        <v>50</v>
      </c>
      <c r="Y150" s="93" t="s">
        <v>613</v>
      </c>
    </row>
    <row r="151" spans="1:25" ht="60" x14ac:dyDescent="0.25">
      <c r="A151" s="4">
        <v>83</v>
      </c>
      <c r="B151" s="4"/>
      <c r="C151" s="4"/>
      <c r="D151" s="8" t="s">
        <v>496</v>
      </c>
      <c r="E151" s="8"/>
      <c r="F151" s="7" t="s">
        <v>612</v>
      </c>
      <c r="G151" s="7" t="s">
        <v>494</v>
      </c>
      <c r="H151" s="7" t="s">
        <v>611</v>
      </c>
      <c r="I151" s="7" t="s">
        <v>610</v>
      </c>
      <c r="J151" s="55">
        <v>50</v>
      </c>
      <c r="K151" s="5" t="s">
        <v>609</v>
      </c>
      <c r="L151" s="55">
        <v>50</v>
      </c>
      <c r="M151" s="91"/>
      <c r="N151" s="55">
        <v>50</v>
      </c>
      <c r="O151" s="91"/>
      <c r="P151" s="55">
        <v>50</v>
      </c>
      <c r="Q151" s="91"/>
      <c r="R151" s="55">
        <v>50</v>
      </c>
      <c r="S151" s="5"/>
      <c r="T151" s="55">
        <v>50</v>
      </c>
      <c r="U151" s="91"/>
      <c r="V151" s="55">
        <v>50</v>
      </c>
      <c r="W151" s="5"/>
      <c r="X151" s="55">
        <v>50</v>
      </c>
      <c r="Y151" s="5" t="s">
        <v>608</v>
      </c>
    </row>
    <row r="152" spans="1:25" s="48" customFormat="1" ht="99.75" customHeight="1" x14ac:dyDescent="0.25">
      <c r="A152" s="19"/>
      <c r="B152" s="19"/>
      <c r="C152" s="20" t="s">
        <v>607</v>
      </c>
      <c r="D152" s="19"/>
      <c r="E152" s="54"/>
      <c r="F152" s="53" t="s">
        <v>606</v>
      </c>
      <c r="G152" s="52"/>
      <c r="H152" s="52"/>
      <c r="I152" s="52"/>
      <c r="J152" s="50">
        <f>AVERAGE(J153,J161:J162)</f>
        <v>66.666666666666671</v>
      </c>
      <c r="K152" s="17"/>
      <c r="L152" s="50">
        <f>AVERAGE(L153,L161:L162)</f>
        <v>66.666666666666671</v>
      </c>
      <c r="M152" s="51"/>
      <c r="N152" s="50">
        <f>AVERAGE(N153,N161:N162)</f>
        <v>66.666666666666671</v>
      </c>
      <c r="O152" s="49"/>
      <c r="P152" s="50">
        <f>AVERAGE(P153,P161:P162)</f>
        <v>66.666666666666671</v>
      </c>
      <c r="Q152" s="49"/>
      <c r="R152" s="50">
        <f>AVERAGE(R153,R161:R162)</f>
        <v>66.666666666666671</v>
      </c>
      <c r="S152" s="49"/>
      <c r="T152" s="50">
        <f>AVERAGE(T153,T161:T162)</f>
        <v>66.666666666666671</v>
      </c>
      <c r="U152" s="49"/>
      <c r="V152" s="50">
        <f>AVERAGE(V153,V161:V162)</f>
        <v>66.666666666666671</v>
      </c>
      <c r="W152" s="17"/>
      <c r="X152" s="50">
        <f>AVERAGE(X153,X161:X162)</f>
        <v>66.666666666666671</v>
      </c>
      <c r="Y152" s="49"/>
    </row>
    <row r="153" spans="1:25" s="61" customFormat="1" ht="99.75" customHeight="1" x14ac:dyDescent="0.25">
      <c r="A153" s="15">
        <v>84</v>
      </c>
      <c r="B153" s="15"/>
      <c r="C153" s="14"/>
      <c r="D153" s="65" t="s">
        <v>605</v>
      </c>
      <c r="E153" s="65"/>
      <c r="F153" s="21" t="s">
        <v>462</v>
      </c>
      <c r="G153" s="12"/>
      <c r="H153" s="12"/>
      <c r="I153" s="12"/>
      <c r="J153" s="63">
        <f>AVERAGE(J154:J160)</f>
        <v>100</v>
      </c>
      <c r="K153" s="10"/>
      <c r="L153" s="63">
        <f>AVERAGE(L154:L160)</f>
        <v>100</v>
      </c>
      <c r="M153" s="64"/>
      <c r="N153" s="63">
        <f>AVERAGE(N154:N160)</f>
        <v>100</v>
      </c>
      <c r="O153" s="62"/>
      <c r="P153" s="63">
        <f>AVERAGE(P154:P160)</f>
        <v>100</v>
      </c>
      <c r="Q153" s="62"/>
      <c r="R153" s="63">
        <f>AVERAGE(R154:R160)</f>
        <v>100</v>
      </c>
      <c r="S153" s="62"/>
      <c r="T153" s="63">
        <f>AVERAGE(T154:T160)</f>
        <v>100</v>
      </c>
      <c r="U153" s="62"/>
      <c r="V153" s="63">
        <f>AVERAGE(V154:V160)</f>
        <v>100</v>
      </c>
      <c r="W153" s="10"/>
      <c r="X153" s="63">
        <f>AVERAGE(X154:X160)</f>
        <v>100</v>
      </c>
      <c r="Y153" s="62"/>
    </row>
    <row r="154" spans="1:25" ht="90" x14ac:dyDescent="0.25">
      <c r="A154" s="4" t="s">
        <v>604</v>
      </c>
      <c r="B154" s="4"/>
      <c r="C154" s="4"/>
      <c r="D154" s="4"/>
      <c r="E154" s="8" t="s">
        <v>603</v>
      </c>
      <c r="F154" s="7" t="s">
        <v>602</v>
      </c>
      <c r="G154" s="7" t="s">
        <v>590</v>
      </c>
      <c r="H154" s="7" t="s">
        <v>601</v>
      </c>
      <c r="I154" s="7" t="s">
        <v>600</v>
      </c>
      <c r="J154" s="55">
        <v>100</v>
      </c>
      <c r="K154" s="5" t="s">
        <v>599</v>
      </c>
      <c r="L154" s="55">
        <v>100</v>
      </c>
      <c r="M154" s="5"/>
      <c r="N154" s="55">
        <v>100</v>
      </c>
      <c r="O154" s="5"/>
      <c r="P154" s="55">
        <v>100</v>
      </c>
      <c r="Q154" s="5"/>
      <c r="R154" s="55">
        <v>100</v>
      </c>
      <c r="S154" s="5"/>
      <c r="T154" s="55">
        <v>100</v>
      </c>
      <c r="U154" s="5"/>
      <c r="V154" s="55">
        <v>100</v>
      </c>
      <c r="W154" s="24"/>
      <c r="X154" s="55">
        <v>100</v>
      </c>
      <c r="Y154" s="5"/>
    </row>
    <row r="155" spans="1:25" ht="90" x14ac:dyDescent="0.25">
      <c r="A155" s="4" t="s">
        <v>598</v>
      </c>
      <c r="B155" s="4"/>
      <c r="C155" s="4"/>
      <c r="D155" s="4"/>
      <c r="E155" s="8" t="s">
        <v>597</v>
      </c>
      <c r="F155" s="7" t="s">
        <v>596</v>
      </c>
      <c r="G155" s="7" t="s">
        <v>595</v>
      </c>
      <c r="H155" s="7" t="s">
        <v>457</v>
      </c>
      <c r="I155" s="7" t="s">
        <v>594</v>
      </c>
      <c r="J155" s="55"/>
      <c r="K155" s="5"/>
      <c r="L155" s="29"/>
      <c r="M155" s="88"/>
      <c r="N155" s="29"/>
      <c r="O155" s="29"/>
      <c r="P155" s="29"/>
      <c r="Q155" s="29"/>
      <c r="R155" s="29"/>
      <c r="S155" s="29"/>
      <c r="T155" s="29"/>
      <c r="U155" s="29"/>
      <c r="V155" s="29"/>
      <c r="W155" s="24"/>
      <c r="X155" s="29"/>
      <c r="Y155" s="29"/>
    </row>
    <row r="156" spans="1:25" ht="60" x14ac:dyDescent="0.25">
      <c r="A156" s="4" t="s">
        <v>593</v>
      </c>
      <c r="B156" s="4"/>
      <c r="C156" s="4"/>
      <c r="D156" s="4"/>
      <c r="E156" s="8" t="s">
        <v>592</v>
      </c>
      <c r="F156" s="7" t="s">
        <v>591</v>
      </c>
      <c r="G156" s="7" t="s">
        <v>590</v>
      </c>
      <c r="H156" s="7" t="s">
        <v>589</v>
      </c>
      <c r="I156" s="7" t="s">
        <v>588</v>
      </c>
      <c r="J156" s="55">
        <v>100</v>
      </c>
      <c r="K156" s="57" t="s">
        <v>587</v>
      </c>
      <c r="L156" s="55">
        <v>100</v>
      </c>
      <c r="M156" s="5"/>
      <c r="N156" s="55">
        <v>100</v>
      </c>
      <c r="O156" s="5"/>
      <c r="P156" s="55">
        <v>100</v>
      </c>
      <c r="Q156" s="5"/>
      <c r="R156" s="55">
        <v>100</v>
      </c>
      <c r="S156" s="5"/>
      <c r="T156" s="55">
        <v>100</v>
      </c>
      <c r="U156" s="5"/>
      <c r="V156" s="55">
        <v>100</v>
      </c>
      <c r="W156" s="24"/>
      <c r="X156" s="55">
        <v>100</v>
      </c>
      <c r="Y156" s="5"/>
    </row>
    <row r="157" spans="1:25" ht="120" x14ac:dyDescent="0.25">
      <c r="A157" s="4" t="s">
        <v>586</v>
      </c>
      <c r="B157" s="4"/>
      <c r="C157" s="4"/>
      <c r="D157" s="4"/>
      <c r="E157" s="8" t="s">
        <v>585</v>
      </c>
      <c r="F157" s="7" t="s">
        <v>584</v>
      </c>
      <c r="G157" s="7" t="s">
        <v>427</v>
      </c>
      <c r="H157" s="7" t="s">
        <v>426</v>
      </c>
      <c r="I157" s="7" t="s">
        <v>210</v>
      </c>
      <c r="J157" s="55"/>
      <c r="K157" s="5"/>
      <c r="L157" s="29"/>
      <c r="M157" s="88"/>
      <c r="N157" s="29"/>
      <c r="O157" s="29"/>
      <c r="P157" s="29"/>
      <c r="Q157" s="29"/>
      <c r="R157" s="29"/>
      <c r="S157" s="29"/>
      <c r="T157" s="29"/>
      <c r="U157" s="29"/>
      <c r="V157" s="29"/>
      <c r="W157" s="24"/>
      <c r="X157" s="29"/>
      <c r="Y157" s="29"/>
    </row>
    <row r="158" spans="1:25" ht="75" x14ac:dyDescent="0.25">
      <c r="A158" s="4" t="s">
        <v>583</v>
      </c>
      <c r="B158" s="4"/>
      <c r="C158" s="4"/>
      <c r="D158" s="4"/>
      <c r="E158" s="8" t="s">
        <v>582</v>
      </c>
      <c r="F158" s="7" t="s">
        <v>423</v>
      </c>
      <c r="G158" s="7" t="s">
        <v>422</v>
      </c>
      <c r="H158" s="7" t="s">
        <v>421</v>
      </c>
      <c r="I158" s="7" t="s">
        <v>420</v>
      </c>
      <c r="J158" s="55"/>
      <c r="K158" s="5"/>
      <c r="L158" s="29"/>
      <c r="M158" s="88"/>
      <c r="N158" s="29"/>
      <c r="O158" s="29"/>
      <c r="P158" s="29"/>
      <c r="Q158" s="29"/>
      <c r="R158" s="29"/>
      <c r="S158" s="29"/>
      <c r="T158" s="29"/>
      <c r="U158" s="29"/>
      <c r="V158" s="29"/>
      <c r="W158" s="5"/>
      <c r="X158" s="29"/>
      <c r="Y158" s="29"/>
    </row>
    <row r="159" spans="1:25" ht="90" x14ac:dyDescent="0.25">
      <c r="A159" s="4" t="s">
        <v>581</v>
      </c>
      <c r="B159" s="4"/>
      <c r="C159" s="4"/>
      <c r="D159" s="4"/>
      <c r="E159" s="8" t="s">
        <v>580</v>
      </c>
      <c r="F159" s="7" t="s">
        <v>579</v>
      </c>
      <c r="G159" s="7" t="s">
        <v>225</v>
      </c>
      <c r="H159" s="7" t="s">
        <v>260</v>
      </c>
      <c r="I159" s="7" t="s">
        <v>416</v>
      </c>
      <c r="J159" s="55"/>
      <c r="K159" s="5"/>
      <c r="L159" s="29"/>
      <c r="M159" s="88"/>
      <c r="N159" s="29"/>
      <c r="O159" s="29"/>
      <c r="P159" s="29"/>
      <c r="Q159" s="29"/>
      <c r="R159" s="29"/>
      <c r="S159" s="29"/>
      <c r="T159" s="29"/>
      <c r="U159" s="29"/>
      <c r="V159" s="29"/>
      <c r="W159" s="24"/>
      <c r="X159" s="29"/>
      <c r="Y159" s="29"/>
    </row>
    <row r="160" spans="1:25" ht="45" x14ac:dyDescent="0.25">
      <c r="A160" s="4" t="s">
        <v>578</v>
      </c>
      <c r="B160" s="4"/>
      <c r="C160" s="4"/>
      <c r="D160" s="4"/>
      <c r="E160" s="8" t="s">
        <v>577</v>
      </c>
      <c r="F160" s="7" t="s">
        <v>413</v>
      </c>
      <c r="G160" s="7" t="s">
        <v>412</v>
      </c>
      <c r="H160" s="7" t="s">
        <v>411</v>
      </c>
      <c r="I160" s="7" t="s">
        <v>410</v>
      </c>
      <c r="J160" s="55"/>
      <c r="K160" s="5"/>
      <c r="L160" s="29"/>
      <c r="M160" s="88"/>
      <c r="N160" s="29"/>
      <c r="O160" s="29"/>
      <c r="P160" s="29"/>
      <c r="Q160" s="29"/>
      <c r="R160" s="29"/>
      <c r="S160" s="29"/>
      <c r="T160" s="29"/>
      <c r="U160" s="29"/>
      <c r="V160" s="29"/>
      <c r="W160" s="24"/>
      <c r="X160" s="29"/>
      <c r="Y160" s="29"/>
    </row>
    <row r="161" spans="1:25" ht="180" x14ac:dyDescent="0.25">
      <c r="A161" s="4">
        <v>85</v>
      </c>
      <c r="B161" s="4"/>
      <c r="C161" s="4"/>
      <c r="D161" s="8" t="s">
        <v>576</v>
      </c>
      <c r="E161" s="8"/>
      <c r="F161" s="7" t="s">
        <v>575</v>
      </c>
      <c r="G161" s="7" t="s">
        <v>574</v>
      </c>
      <c r="H161" s="7" t="s">
        <v>573</v>
      </c>
      <c r="I161" s="7" t="s">
        <v>572</v>
      </c>
      <c r="J161" s="55">
        <v>50</v>
      </c>
      <c r="K161" s="5" t="s">
        <v>571</v>
      </c>
      <c r="L161" s="55">
        <v>50</v>
      </c>
      <c r="M161" s="92"/>
      <c r="N161" s="55">
        <v>50</v>
      </c>
      <c r="O161" s="92"/>
      <c r="P161" s="55">
        <v>50</v>
      </c>
      <c r="Q161" s="92"/>
      <c r="R161" s="55">
        <v>50</v>
      </c>
      <c r="S161" s="92"/>
      <c r="T161" s="55">
        <v>50</v>
      </c>
      <c r="U161" s="92"/>
      <c r="V161" s="55">
        <v>50</v>
      </c>
      <c r="W161" s="5"/>
      <c r="X161" s="55">
        <v>50</v>
      </c>
      <c r="Y161" s="92"/>
    </row>
    <row r="162" spans="1:25" ht="75" x14ac:dyDescent="0.25">
      <c r="A162" s="4">
        <v>86</v>
      </c>
      <c r="B162" s="4"/>
      <c r="C162" s="4"/>
      <c r="D162" s="8" t="s">
        <v>394</v>
      </c>
      <c r="E162" s="8"/>
      <c r="F162" s="7" t="s">
        <v>570</v>
      </c>
      <c r="G162" s="7" t="s">
        <v>392</v>
      </c>
      <c r="H162" s="7" t="s">
        <v>569</v>
      </c>
      <c r="I162" s="7" t="s">
        <v>568</v>
      </c>
      <c r="J162" s="55">
        <v>50</v>
      </c>
      <c r="K162" s="29" t="s">
        <v>567</v>
      </c>
      <c r="L162" s="55">
        <v>50</v>
      </c>
      <c r="M162" s="92"/>
      <c r="N162" s="55">
        <v>50</v>
      </c>
      <c r="O162" s="92"/>
      <c r="P162" s="55">
        <v>50</v>
      </c>
      <c r="Q162" s="92"/>
      <c r="R162" s="55">
        <v>50</v>
      </c>
      <c r="S162" s="92"/>
      <c r="T162" s="55">
        <v>50</v>
      </c>
      <c r="U162" s="92"/>
      <c r="V162" s="55">
        <v>50</v>
      </c>
      <c r="W162" s="5"/>
      <c r="X162" s="55">
        <v>50</v>
      </c>
      <c r="Y162" s="92"/>
    </row>
    <row r="163" spans="1:25" s="72" customFormat="1" ht="95.25" customHeight="1" x14ac:dyDescent="0.25">
      <c r="A163" s="19"/>
      <c r="B163" s="19"/>
      <c r="C163" s="20" t="s">
        <v>566</v>
      </c>
      <c r="D163" s="19"/>
      <c r="E163" s="54"/>
      <c r="F163" s="53" t="s">
        <v>565</v>
      </c>
      <c r="G163" s="52"/>
      <c r="H163" s="52"/>
      <c r="I163" s="52"/>
      <c r="J163" s="50">
        <f>AVERAGE(J164:J171)</f>
        <v>75</v>
      </c>
      <c r="K163" s="17"/>
      <c r="L163" s="50">
        <f>AVERAGE(L164:L171)</f>
        <v>75</v>
      </c>
      <c r="M163" s="51"/>
      <c r="N163" s="50">
        <f>AVERAGE(N164:N171)</f>
        <v>75</v>
      </c>
      <c r="O163" s="49"/>
      <c r="P163" s="50">
        <f>AVERAGE(P164:P171)</f>
        <v>75</v>
      </c>
      <c r="Q163" s="49"/>
      <c r="R163" s="50">
        <f>AVERAGE(R164:R171)</f>
        <v>75</v>
      </c>
      <c r="S163" s="49"/>
      <c r="T163" s="50">
        <f>AVERAGE(T164:T171)</f>
        <v>75</v>
      </c>
      <c r="U163" s="49"/>
      <c r="V163" s="50">
        <f>AVERAGE(V164:V171)</f>
        <v>75</v>
      </c>
      <c r="W163" s="17"/>
      <c r="X163" s="50">
        <f>AVERAGE(X164:X171)</f>
        <v>75</v>
      </c>
      <c r="Y163" s="49"/>
    </row>
    <row r="164" spans="1:25" ht="60" x14ac:dyDescent="0.25">
      <c r="A164" s="4">
        <v>87</v>
      </c>
      <c r="B164" s="4"/>
      <c r="C164" s="4"/>
      <c r="D164" s="8" t="s">
        <v>564</v>
      </c>
      <c r="E164" s="8"/>
      <c r="F164" s="7" t="s">
        <v>385</v>
      </c>
      <c r="G164" s="7" t="s">
        <v>563</v>
      </c>
      <c r="H164" s="7" t="s">
        <v>383</v>
      </c>
      <c r="I164" s="7" t="s">
        <v>382</v>
      </c>
      <c r="J164" s="55">
        <v>100</v>
      </c>
      <c r="K164" s="5" t="s">
        <v>562</v>
      </c>
      <c r="L164" s="55">
        <v>100</v>
      </c>
      <c r="M164" s="91"/>
      <c r="N164" s="55">
        <v>100</v>
      </c>
      <c r="O164" s="91"/>
      <c r="P164" s="55">
        <v>100</v>
      </c>
      <c r="Q164" s="91"/>
      <c r="R164" s="55">
        <v>100</v>
      </c>
      <c r="S164" s="91"/>
      <c r="T164" s="55">
        <v>100</v>
      </c>
      <c r="U164" s="91"/>
      <c r="V164" s="55">
        <v>100</v>
      </c>
      <c r="W164" s="5"/>
      <c r="X164" s="55">
        <v>100</v>
      </c>
      <c r="Y164" s="91"/>
    </row>
    <row r="165" spans="1:25" ht="34.5" x14ac:dyDescent="0.25">
      <c r="A165" s="4">
        <v>88</v>
      </c>
      <c r="B165" s="4"/>
      <c r="C165" s="4"/>
      <c r="D165" s="8" t="s">
        <v>561</v>
      </c>
      <c r="E165" s="8"/>
      <c r="F165" s="7" t="s">
        <v>560</v>
      </c>
      <c r="G165" s="7" t="s">
        <v>559</v>
      </c>
      <c r="H165" s="7" t="s">
        <v>558</v>
      </c>
      <c r="I165" s="7" t="s">
        <v>557</v>
      </c>
      <c r="J165" s="29">
        <v>100</v>
      </c>
      <c r="K165" s="29" t="s">
        <v>556</v>
      </c>
      <c r="L165" s="29">
        <v>100</v>
      </c>
      <c r="M165" s="5"/>
      <c r="N165" s="29">
        <v>100</v>
      </c>
      <c r="O165" s="5"/>
      <c r="P165" s="29">
        <v>100</v>
      </c>
      <c r="Q165" s="5"/>
      <c r="R165" s="29">
        <v>100</v>
      </c>
      <c r="S165" s="5"/>
      <c r="T165" s="29">
        <v>100</v>
      </c>
      <c r="U165" s="5"/>
      <c r="V165" s="29">
        <v>100</v>
      </c>
      <c r="W165" s="5"/>
      <c r="X165" s="29">
        <v>100</v>
      </c>
      <c r="Y165" s="5"/>
    </row>
    <row r="166" spans="1:25" ht="45" x14ac:dyDescent="0.25">
      <c r="A166" s="4">
        <v>89</v>
      </c>
      <c r="B166" s="4"/>
      <c r="C166" s="4"/>
      <c r="D166" s="8" t="s">
        <v>555</v>
      </c>
      <c r="E166" s="8"/>
      <c r="F166" s="7" t="s">
        <v>555</v>
      </c>
      <c r="G166" s="7" t="s">
        <v>554</v>
      </c>
      <c r="H166" s="7" t="s">
        <v>553</v>
      </c>
      <c r="I166" s="7" t="s">
        <v>552</v>
      </c>
      <c r="J166" s="29">
        <v>100</v>
      </c>
      <c r="K166" s="5" t="s">
        <v>551</v>
      </c>
      <c r="L166" s="29">
        <v>100</v>
      </c>
      <c r="M166" s="5"/>
      <c r="N166" s="29">
        <v>100</v>
      </c>
      <c r="O166" s="5"/>
      <c r="P166" s="29">
        <v>100</v>
      </c>
      <c r="Q166" s="5"/>
      <c r="R166" s="29">
        <v>100</v>
      </c>
      <c r="S166" s="5"/>
      <c r="T166" s="29">
        <v>100</v>
      </c>
      <c r="U166" s="5"/>
      <c r="V166" s="29">
        <v>100</v>
      </c>
      <c r="W166" s="57"/>
      <c r="X166" s="29">
        <v>100</v>
      </c>
      <c r="Y166" s="5"/>
    </row>
    <row r="167" spans="1:25" ht="75" x14ac:dyDescent="0.25">
      <c r="A167" s="4">
        <v>90</v>
      </c>
      <c r="B167" s="4"/>
      <c r="C167" s="4"/>
      <c r="D167" s="8" t="s">
        <v>550</v>
      </c>
      <c r="E167" s="8"/>
      <c r="F167" s="7" t="s">
        <v>549</v>
      </c>
      <c r="G167" s="7" t="s">
        <v>548</v>
      </c>
      <c r="H167" s="7" t="s">
        <v>547</v>
      </c>
      <c r="I167" s="7" t="s">
        <v>546</v>
      </c>
      <c r="J167" s="29">
        <v>50</v>
      </c>
      <c r="K167" s="5"/>
      <c r="L167" s="29">
        <v>50</v>
      </c>
      <c r="M167" s="5"/>
      <c r="N167" s="29">
        <v>50</v>
      </c>
      <c r="O167" s="5"/>
      <c r="P167" s="29">
        <v>50</v>
      </c>
      <c r="Q167" s="5"/>
      <c r="R167" s="29">
        <v>50</v>
      </c>
      <c r="S167" s="5"/>
      <c r="T167" s="29">
        <v>50</v>
      </c>
      <c r="U167" s="5"/>
      <c r="V167" s="29">
        <v>50</v>
      </c>
      <c r="W167" s="5"/>
      <c r="X167" s="29">
        <v>50</v>
      </c>
      <c r="Y167" s="5"/>
    </row>
    <row r="168" spans="1:25" ht="225" x14ac:dyDescent="0.25">
      <c r="A168" s="4">
        <v>91</v>
      </c>
      <c r="B168" s="4"/>
      <c r="C168" s="4"/>
      <c r="D168" s="8" t="s">
        <v>545</v>
      </c>
      <c r="E168" s="8"/>
      <c r="F168" s="7" t="s">
        <v>544</v>
      </c>
      <c r="G168" s="7" t="s">
        <v>543</v>
      </c>
      <c r="H168" s="7" t="s">
        <v>542</v>
      </c>
      <c r="I168" s="7" t="s">
        <v>541</v>
      </c>
      <c r="J168" s="29">
        <v>50</v>
      </c>
      <c r="K168" s="5" t="s">
        <v>540</v>
      </c>
      <c r="L168" s="29">
        <v>50</v>
      </c>
      <c r="M168" s="5"/>
      <c r="N168" s="29">
        <v>50</v>
      </c>
      <c r="O168" s="5"/>
      <c r="P168" s="29">
        <v>50</v>
      </c>
      <c r="Q168" s="5"/>
      <c r="R168" s="29">
        <v>50</v>
      </c>
      <c r="S168" s="5"/>
      <c r="T168" s="29">
        <v>50</v>
      </c>
      <c r="U168" s="5"/>
      <c r="V168" s="29">
        <v>50</v>
      </c>
      <c r="W168" s="5"/>
      <c r="X168" s="29">
        <v>50</v>
      </c>
      <c r="Y168" s="5"/>
    </row>
    <row r="169" spans="1:25" ht="195" x14ac:dyDescent="0.25">
      <c r="A169" s="4">
        <v>92</v>
      </c>
      <c r="B169" s="4"/>
      <c r="C169" s="4"/>
      <c r="D169" s="8" t="s">
        <v>539</v>
      </c>
      <c r="E169" s="8"/>
      <c r="F169" s="7" t="s">
        <v>538</v>
      </c>
      <c r="G169" s="7" t="s">
        <v>537</v>
      </c>
      <c r="H169" s="7" t="s">
        <v>536</v>
      </c>
      <c r="I169" s="7" t="s">
        <v>535</v>
      </c>
      <c r="J169" s="29">
        <v>50</v>
      </c>
      <c r="K169" s="5" t="s">
        <v>534</v>
      </c>
      <c r="L169" s="29">
        <v>50</v>
      </c>
      <c r="M169" s="5"/>
      <c r="N169" s="29">
        <v>50</v>
      </c>
      <c r="O169" s="5"/>
      <c r="P169" s="29">
        <v>50</v>
      </c>
      <c r="Q169" s="5"/>
      <c r="R169" s="29">
        <v>50</v>
      </c>
      <c r="S169" s="5"/>
      <c r="T169" s="29">
        <v>50</v>
      </c>
      <c r="U169" s="5"/>
      <c r="V169" s="29">
        <v>50</v>
      </c>
      <c r="W169" s="5"/>
      <c r="X169" s="29">
        <v>50</v>
      </c>
      <c r="Y169" s="5"/>
    </row>
    <row r="170" spans="1:25" ht="120" x14ac:dyDescent="0.25">
      <c r="A170" s="4">
        <v>93</v>
      </c>
      <c r="B170" s="4"/>
      <c r="C170" s="4"/>
      <c r="D170" s="8" t="s">
        <v>533</v>
      </c>
      <c r="E170" s="8"/>
      <c r="F170" s="7" t="s">
        <v>532</v>
      </c>
      <c r="G170" s="7" t="s">
        <v>531</v>
      </c>
      <c r="H170" s="7" t="s">
        <v>530</v>
      </c>
      <c r="I170" s="7" t="s">
        <v>265</v>
      </c>
      <c r="J170" s="29">
        <v>50</v>
      </c>
      <c r="K170" s="5" t="s">
        <v>529</v>
      </c>
      <c r="L170" s="29">
        <v>50</v>
      </c>
      <c r="M170" s="5"/>
      <c r="N170" s="29">
        <v>50</v>
      </c>
      <c r="O170" s="5"/>
      <c r="P170" s="29">
        <v>50</v>
      </c>
      <c r="Q170" s="5"/>
      <c r="R170" s="29">
        <v>50</v>
      </c>
      <c r="S170" s="5"/>
      <c r="T170" s="29">
        <v>50</v>
      </c>
      <c r="U170" s="5"/>
      <c r="V170" s="29">
        <v>50</v>
      </c>
      <c r="W170" s="5"/>
      <c r="X170" s="29">
        <v>50</v>
      </c>
      <c r="Y170" s="5"/>
    </row>
    <row r="171" spans="1:25" ht="120" x14ac:dyDescent="0.25">
      <c r="A171" s="4">
        <v>94</v>
      </c>
      <c r="B171" s="4"/>
      <c r="C171" s="4"/>
      <c r="D171" s="8" t="s">
        <v>372</v>
      </c>
      <c r="E171" s="8"/>
      <c r="F171" s="7" t="s">
        <v>528</v>
      </c>
      <c r="G171" s="7" t="s">
        <v>527</v>
      </c>
      <c r="H171" s="7" t="s">
        <v>369</v>
      </c>
      <c r="I171" s="7" t="s">
        <v>368</v>
      </c>
      <c r="J171" s="29">
        <v>100</v>
      </c>
      <c r="K171" s="89"/>
      <c r="L171" s="29">
        <v>100</v>
      </c>
      <c r="M171" s="89"/>
      <c r="N171" s="29">
        <v>100</v>
      </c>
      <c r="O171" s="89"/>
      <c r="P171" s="29">
        <v>100</v>
      </c>
      <c r="Q171" s="89"/>
      <c r="R171" s="29">
        <v>100</v>
      </c>
      <c r="S171" s="89"/>
      <c r="T171" s="29">
        <v>100</v>
      </c>
      <c r="U171" s="89"/>
      <c r="V171" s="29">
        <v>100</v>
      </c>
      <c r="W171" s="5"/>
      <c r="X171" s="29">
        <v>100</v>
      </c>
      <c r="Y171" s="89"/>
    </row>
    <row r="172" spans="1:25" s="48" customFormat="1" ht="90" customHeight="1" x14ac:dyDescent="0.25">
      <c r="A172" s="19"/>
      <c r="B172" s="19"/>
      <c r="C172" s="20" t="s">
        <v>526</v>
      </c>
      <c r="D172" s="19"/>
      <c r="E172" s="54"/>
      <c r="F172" s="53" t="s">
        <v>525</v>
      </c>
      <c r="G172" s="52"/>
      <c r="H172" s="52"/>
      <c r="I172" s="52"/>
      <c r="J172" s="50">
        <f>AVERAGE(J173:J175)</f>
        <v>66.666666666666671</v>
      </c>
      <c r="K172" s="17"/>
      <c r="L172" s="50">
        <f>AVERAGE(L173:L175)</f>
        <v>66.666666666666671</v>
      </c>
      <c r="M172" s="51"/>
      <c r="N172" s="50">
        <f>AVERAGE(N173:N175)</f>
        <v>66.666666666666671</v>
      </c>
      <c r="O172" s="49"/>
      <c r="P172" s="50">
        <f>AVERAGE(P173:P175)</f>
        <v>66.666666666666671</v>
      </c>
      <c r="Q172" s="49"/>
      <c r="R172" s="50">
        <f>AVERAGE(R173:R175)</f>
        <v>66.666666666666671</v>
      </c>
      <c r="S172" s="49"/>
      <c r="T172" s="50">
        <f>AVERAGE(T173:T175)</f>
        <v>66.666666666666671</v>
      </c>
      <c r="U172" s="49"/>
      <c r="V172" s="50">
        <f>AVERAGE(V173:V175)</f>
        <v>66.666666666666671</v>
      </c>
      <c r="W172" s="17"/>
      <c r="X172" s="50">
        <f>AVERAGE(X173:X175)</f>
        <v>66.666666666666671</v>
      </c>
      <c r="Y172" s="49"/>
    </row>
    <row r="173" spans="1:25" ht="75" x14ac:dyDescent="0.25">
      <c r="A173" s="4">
        <v>95</v>
      </c>
      <c r="B173" s="4"/>
      <c r="C173" s="4"/>
      <c r="D173" s="8" t="s">
        <v>524</v>
      </c>
      <c r="E173" s="8"/>
      <c r="F173" s="7" t="s">
        <v>523</v>
      </c>
      <c r="G173" s="7" t="s">
        <v>522</v>
      </c>
      <c r="H173" s="7" t="s">
        <v>521</v>
      </c>
      <c r="I173" s="7" t="s">
        <v>514</v>
      </c>
      <c r="J173" s="29">
        <v>100</v>
      </c>
      <c r="K173" s="89"/>
      <c r="L173" s="90">
        <v>100</v>
      </c>
      <c r="M173" s="89"/>
      <c r="N173" s="90">
        <v>100</v>
      </c>
      <c r="O173" s="89"/>
      <c r="P173" s="90">
        <v>100</v>
      </c>
      <c r="Q173" s="89"/>
      <c r="R173" s="90">
        <v>100</v>
      </c>
      <c r="S173" s="89"/>
      <c r="T173" s="90">
        <v>100</v>
      </c>
      <c r="U173" s="89"/>
      <c r="V173" s="90">
        <v>100</v>
      </c>
      <c r="W173" s="24"/>
      <c r="X173" s="90">
        <v>100</v>
      </c>
      <c r="Y173" s="89"/>
    </row>
    <row r="174" spans="1:25" ht="75" x14ac:dyDescent="0.25">
      <c r="A174" s="4">
        <v>96</v>
      </c>
      <c r="B174" s="4"/>
      <c r="C174" s="4"/>
      <c r="D174" s="8" t="s">
        <v>520</v>
      </c>
      <c r="E174" s="8"/>
      <c r="F174" s="7" t="s">
        <v>519</v>
      </c>
      <c r="G174" s="7" t="s">
        <v>516</v>
      </c>
      <c r="H174" s="7" t="s">
        <v>515</v>
      </c>
      <c r="I174" s="7" t="s">
        <v>514</v>
      </c>
      <c r="J174" s="29">
        <v>100</v>
      </c>
      <c r="K174" s="88"/>
      <c r="L174" s="29">
        <v>100</v>
      </c>
      <c r="M174" s="87"/>
      <c r="N174" s="29">
        <v>100</v>
      </c>
      <c r="O174" s="87"/>
      <c r="P174" s="29">
        <v>100</v>
      </c>
      <c r="Q174" s="87"/>
      <c r="R174" s="29">
        <v>100</v>
      </c>
      <c r="S174" s="87"/>
      <c r="T174" s="29">
        <v>100</v>
      </c>
      <c r="U174" s="87"/>
      <c r="V174" s="29">
        <v>100</v>
      </c>
      <c r="W174" s="24"/>
      <c r="X174" s="29">
        <v>100</v>
      </c>
      <c r="Y174" s="87"/>
    </row>
    <row r="175" spans="1:25" ht="105" x14ac:dyDescent="0.25">
      <c r="A175" s="4">
        <v>97</v>
      </c>
      <c r="B175" s="4"/>
      <c r="C175" s="4"/>
      <c r="D175" s="8" t="s">
        <v>518</v>
      </c>
      <c r="E175" s="8"/>
      <c r="F175" s="7" t="s">
        <v>517</v>
      </c>
      <c r="G175" s="7" t="s">
        <v>516</v>
      </c>
      <c r="H175" s="7" t="s">
        <v>515</v>
      </c>
      <c r="I175" s="7" t="s">
        <v>514</v>
      </c>
      <c r="J175" s="59">
        <v>0</v>
      </c>
      <c r="K175" s="57" t="s">
        <v>513</v>
      </c>
      <c r="L175" s="59">
        <v>0</v>
      </c>
      <c r="M175" s="5"/>
      <c r="N175" s="59">
        <v>0</v>
      </c>
      <c r="O175" s="5"/>
      <c r="P175" s="59">
        <v>0</v>
      </c>
      <c r="Q175" s="5"/>
      <c r="R175" s="59">
        <v>0</v>
      </c>
      <c r="S175" s="5"/>
      <c r="T175" s="59">
        <v>0</v>
      </c>
      <c r="U175" s="5"/>
      <c r="V175" s="59">
        <v>0</v>
      </c>
      <c r="W175" s="24"/>
      <c r="X175" s="59">
        <v>0</v>
      </c>
      <c r="Y175" s="5"/>
    </row>
    <row r="176" spans="1:25" s="48" customFormat="1" ht="130.5" customHeight="1" x14ac:dyDescent="0.25">
      <c r="A176" s="19"/>
      <c r="B176" s="20" t="s">
        <v>512</v>
      </c>
      <c r="C176" s="19"/>
      <c r="D176" s="19"/>
      <c r="E176" s="19"/>
      <c r="F176" s="19" t="s">
        <v>511</v>
      </c>
      <c r="G176" s="19"/>
      <c r="H176" s="19"/>
      <c r="I176" s="19"/>
      <c r="J176" s="50">
        <f>AVERAGE(J177,J186,J203,J212)</f>
        <v>41.25</v>
      </c>
      <c r="K176" s="86"/>
      <c r="L176" s="50">
        <f>AVERAGE(L177,L186,L203,L212)</f>
        <v>41.25</v>
      </c>
      <c r="M176" s="51"/>
      <c r="N176" s="50">
        <f>AVERAGE(N177,N186,N203,N212)</f>
        <v>41.25</v>
      </c>
      <c r="O176" s="49"/>
      <c r="P176" s="50">
        <f>AVERAGE(P177,P186,P203,P212)</f>
        <v>41.25</v>
      </c>
      <c r="Q176" s="49"/>
      <c r="R176" s="50">
        <f>AVERAGE(R177,R186,R203,R212)</f>
        <v>41.25</v>
      </c>
      <c r="S176" s="49"/>
      <c r="T176" s="50">
        <f>AVERAGE(T177,T186,T203,T212)</f>
        <v>41.25</v>
      </c>
      <c r="U176" s="49"/>
      <c r="V176" s="50">
        <f>AVERAGE(V177,V186,V203,V212)</f>
        <v>41.25</v>
      </c>
      <c r="W176" s="17"/>
      <c r="X176" s="50">
        <f>AVERAGE(X177,X186,X203,X212)</f>
        <v>41.25</v>
      </c>
      <c r="Y176" s="49"/>
    </row>
    <row r="177" spans="1:25" s="48" customFormat="1" ht="60" x14ac:dyDescent="0.25">
      <c r="A177" s="19"/>
      <c r="B177" s="19"/>
      <c r="C177" s="20" t="s">
        <v>510</v>
      </c>
      <c r="D177" s="19"/>
      <c r="E177" s="19"/>
      <c r="F177" s="19" t="s">
        <v>509</v>
      </c>
      <c r="G177" s="19"/>
      <c r="H177" s="19"/>
      <c r="I177" s="19"/>
      <c r="J177" s="50">
        <f>AVERAGE(J178:J181,J184,J185)</f>
        <v>20.833333333333332</v>
      </c>
      <c r="K177" s="49"/>
      <c r="L177" s="50">
        <f>AVERAGE(L178:L181,L184,L185)</f>
        <v>20.833333333333332</v>
      </c>
      <c r="M177" s="49"/>
      <c r="N177" s="50">
        <f>AVERAGE(N178:N181,N184,N185)</f>
        <v>20.833333333333332</v>
      </c>
      <c r="O177" s="49"/>
      <c r="P177" s="50">
        <f>AVERAGE(P178:P181,P184,P185)</f>
        <v>20.833333333333332</v>
      </c>
      <c r="Q177" s="49"/>
      <c r="R177" s="50">
        <f>AVERAGE(R178:R181,R184,R185)</f>
        <v>20.833333333333332</v>
      </c>
      <c r="S177" s="49"/>
      <c r="T177" s="50">
        <f>AVERAGE(T178:T181,T184,T185)</f>
        <v>20.833333333333332</v>
      </c>
      <c r="U177" s="49"/>
      <c r="V177" s="50">
        <f>AVERAGE(V178:V181,V184,V185)</f>
        <v>20.833333333333332</v>
      </c>
      <c r="W177" s="17"/>
      <c r="X177" s="50">
        <f>AVERAGE(X178:X181,X184,X185)</f>
        <v>20.833333333333332</v>
      </c>
      <c r="Y177" s="49"/>
    </row>
    <row r="178" spans="1:25" ht="210" x14ac:dyDescent="0.25">
      <c r="A178" s="4">
        <v>98</v>
      </c>
      <c r="B178" s="4"/>
      <c r="C178" s="4"/>
      <c r="D178" s="8" t="s">
        <v>508</v>
      </c>
      <c r="E178" s="8"/>
      <c r="F178" s="7" t="s">
        <v>507</v>
      </c>
      <c r="G178" s="7" t="s">
        <v>506</v>
      </c>
      <c r="H178" s="7" t="s">
        <v>505</v>
      </c>
      <c r="I178" s="7" t="s">
        <v>504</v>
      </c>
      <c r="J178" s="59">
        <v>0</v>
      </c>
      <c r="K178" s="5" t="s">
        <v>503</v>
      </c>
      <c r="L178" s="59">
        <v>0</v>
      </c>
      <c r="M178" s="84"/>
      <c r="N178" s="59">
        <v>0</v>
      </c>
      <c r="O178" s="84"/>
      <c r="P178" s="59">
        <v>0</v>
      </c>
      <c r="Q178" s="84"/>
      <c r="R178" s="59">
        <v>0</v>
      </c>
      <c r="S178" s="84"/>
      <c r="T178" s="59">
        <v>0</v>
      </c>
      <c r="U178" s="84"/>
      <c r="V178" s="59">
        <v>0</v>
      </c>
      <c r="W178" s="85"/>
      <c r="X178" s="59">
        <v>0</v>
      </c>
      <c r="Y178" s="84"/>
    </row>
    <row r="179" spans="1:25" s="72" customFormat="1" ht="135" x14ac:dyDescent="0.25">
      <c r="A179" s="4">
        <v>99</v>
      </c>
      <c r="B179" s="4"/>
      <c r="C179" s="4"/>
      <c r="D179" s="8" t="s">
        <v>502</v>
      </c>
      <c r="E179" s="8"/>
      <c r="F179" s="7" t="s">
        <v>501</v>
      </c>
      <c r="G179" s="7" t="s">
        <v>500</v>
      </c>
      <c r="H179" s="7" t="s">
        <v>499</v>
      </c>
      <c r="I179" s="7" t="s">
        <v>498</v>
      </c>
      <c r="J179" s="68">
        <v>100</v>
      </c>
      <c r="K179" s="57" t="s">
        <v>497</v>
      </c>
      <c r="L179" s="68">
        <v>100</v>
      </c>
      <c r="M179" s="57"/>
      <c r="N179" s="68">
        <v>100</v>
      </c>
      <c r="O179" s="57"/>
      <c r="P179" s="68">
        <v>100</v>
      </c>
      <c r="Q179" s="57"/>
      <c r="R179" s="68">
        <v>100</v>
      </c>
      <c r="S179" s="57"/>
      <c r="T179" s="68">
        <v>100</v>
      </c>
      <c r="U179" s="57"/>
      <c r="V179" s="68">
        <v>100</v>
      </c>
      <c r="W179" s="24"/>
      <c r="X179" s="68">
        <v>100</v>
      </c>
      <c r="Y179" s="57"/>
    </row>
    <row r="180" spans="1:25" ht="240" x14ac:dyDescent="0.25">
      <c r="A180" s="4">
        <v>100</v>
      </c>
      <c r="B180" s="4"/>
      <c r="C180" s="4"/>
      <c r="D180" s="8" t="s">
        <v>496</v>
      </c>
      <c r="E180" s="8"/>
      <c r="F180" s="7" t="s">
        <v>495</v>
      </c>
      <c r="G180" s="7" t="s">
        <v>494</v>
      </c>
      <c r="H180" s="7" t="s">
        <v>493</v>
      </c>
      <c r="I180" s="7" t="s">
        <v>492</v>
      </c>
      <c r="J180" s="59">
        <v>0</v>
      </c>
      <c r="K180" s="5" t="s">
        <v>491</v>
      </c>
      <c r="L180" s="59">
        <v>0</v>
      </c>
      <c r="M180" s="24"/>
      <c r="N180" s="59">
        <v>0</v>
      </c>
      <c r="O180" s="24"/>
      <c r="P180" s="59">
        <v>0</v>
      </c>
      <c r="Q180" s="24"/>
      <c r="R180" s="59">
        <v>0</v>
      </c>
      <c r="S180" s="24"/>
      <c r="T180" s="59">
        <v>0</v>
      </c>
      <c r="U180" s="24"/>
      <c r="V180" s="59">
        <v>0</v>
      </c>
      <c r="W180" s="24"/>
      <c r="X180" s="59">
        <v>0</v>
      </c>
      <c r="Y180" s="24"/>
    </row>
    <row r="181" spans="1:25" s="61" customFormat="1" ht="51.75" x14ac:dyDescent="0.25">
      <c r="A181" s="15">
        <v>101</v>
      </c>
      <c r="B181" s="15"/>
      <c r="C181" s="15"/>
      <c r="D181" s="71" t="s">
        <v>490</v>
      </c>
      <c r="E181" s="71"/>
      <c r="F181" s="12" t="s">
        <v>490</v>
      </c>
      <c r="G181" s="12"/>
      <c r="H181" s="12"/>
      <c r="I181" s="12"/>
      <c r="J181" s="63">
        <f>AVERAGE(J182:J183)</f>
        <v>25</v>
      </c>
      <c r="K181" s="10"/>
      <c r="L181" s="63">
        <f>AVERAGE(L182:L183)</f>
        <v>25</v>
      </c>
      <c r="M181" s="64"/>
      <c r="N181" s="63">
        <f>AVERAGE(N182:N183)</f>
        <v>25</v>
      </c>
      <c r="O181" s="62"/>
      <c r="P181" s="63">
        <f>AVERAGE(P182:P183)</f>
        <v>25</v>
      </c>
      <c r="Q181" s="62"/>
      <c r="R181" s="63">
        <f>AVERAGE(R182:R183)</f>
        <v>25</v>
      </c>
      <c r="S181" s="62"/>
      <c r="T181" s="63">
        <f>AVERAGE(T182:T183)</f>
        <v>25</v>
      </c>
      <c r="U181" s="62"/>
      <c r="V181" s="63">
        <f>AVERAGE(V182:V183)</f>
        <v>25</v>
      </c>
      <c r="W181" s="10"/>
      <c r="X181" s="63">
        <f>AVERAGE(X182:X183)</f>
        <v>25</v>
      </c>
      <c r="Y181" s="62"/>
    </row>
    <row r="182" spans="1:25" ht="285" x14ac:dyDescent="0.25">
      <c r="A182" s="4" t="s">
        <v>489</v>
      </c>
      <c r="B182" s="4"/>
      <c r="C182" s="4"/>
      <c r="D182" s="4"/>
      <c r="E182" s="8" t="s">
        <v>488</v>
      </c>
      <c r="F182" s="7" t="s">
        <v>487</v>
      </c>
      <c r="G182" s="7" t="s">
        <v>486</v>
      </c>
      <c r="H182" s="7" t="s">
        <v>485</v>
      </c>
      <c r="I182" s="7" t="s">
        <v>54</v>
      </c>
      <c r="J182" s="59">
        <v>50</v>
      </c>
      <c r="K182" s="80" t="s">
        <v>484</v>
      </c>
      <c r="L182" s="59">
        <v>50</v>
      </c>
      <c r="M182" s="24"/>
      <c r="N182" s="59">
        <v>50</v>
      </c>
      <c r="O182" s="24"/>
      <c r="P182" s="59">
        <v>50</v>
      </c>
      <c r="Q182" s="24"/>
      <c r="R182" s="59">
        <v>50</v>
      </c>
      <c r="S182" s="24" t="s">
        <v>483</v>
      </c>
      <c r="T182" s="59">
        <v>50</v>
      </c>
      <c r="U182" s="24"/>
      <c r="V182" s="59">
        <v>50</v>
      </c>
      <c r="W182" s="24"/>
      <c r="X182" s="59">
        <v>50</v>
      </c>
      <c r="Y182" s="5" t="s">
        <v>482</v>
      </c>
    </row>
    <row r="183" spans="1:25" ht="45" x14ac:dyDescent="0.25">
      <c r="A183" s="4" t="s">
        <v>481</v>
      </c>
      <c r="B183" s="4"/>
      <c r="C183" s="4"/>
      <c r="D183" s="4"/>
      <c r="E183" s="8" t="s">
        <v>480</v>
      </c>
      <c r="F183" s="7" t="s">
        <v>479</v>
      </c>
      <c r="G183" s="7" t="s">
        <v>478</v>
      </c>
      <c r="H183" s="7" t="s">
        <v>477</v>
      </c>
      <c r="I183" s="7" t="s">
        <v>476</v>
      </c>
      <c r="J183" s="59">
        <v>0</v>
      </c>
      <c r="K183" s="5" t="s">
        <v>475</v>
      </c>
      <c r="L183" s="59">
        <v>0</v>
      </c>
      <c r="M183" s="24"/>
      <c r="N183" s="59">
        <v>0</v>
      </c>
      <c r="O183" s="24"/>
      <c r="P183" s="59">
        <v>0</v>
      </c>
      <c r="Q183" s="24"/>
      <c r="R183" s="59">
        <v>0</v>
      </c>
      <c r="S183" s="24"/>
      <c r="T183" s="59">
        <v>0</v>
      </c>
      <c r="U183" s="24"/>
      <c r="V183" s="59">
        <v>0</v>
      </c>
      <c r="W183" s="24"/>
      <c r="X183" s="59">
        <v>0</v>
      </c>
      <c r="Y183" s="24"/>
    </row>
    <row r="184" spans="1:25" ht="150" x14ac:dyDescent="0.25">
      <c r="A184" s="4">
        <v>102</v>
      </c>
      <c r="B184" s="4"/>
      <c r="C184" s="4"/>
      <c r="D184" s="8" t="s">
        <v>474</v>
      </c>
      <c r="E184" s="8"/>
      <c r="F184" s="7" t="s">
        <v>473</v>
      </c>
      <c r="G184" s="7" t="s">
        <v>469</v>
      </c>
      <c r="H184" s="7" t="s">
        <v>468</v>
      </c>
      <c r="I184" s="7" t="s">
        <v>467</v>
      </c>
      <c r="J184" s="59">
        <v>0</v>
      </c>
      <c r="K184" s="5" t="s">
        <v>472</v>
      </c>
      <c r="L184" s="59">
        <v>0</v>
      </c>
      <c r="M184" s="83"/>
      <c r="N184" s="59">
        <v>0</v>
      </c>
      <c r="O184" s="83"/>
      <c r="P184" s="59">
        <v>0</v>
      </c>
      <c r="Q184" s="83"/>
      <c r="R184" s="59">
        <v>0</v>
      </c>
      <c r="S184" s="83"/>
      <c r="T184" s="59">
        <v>0</v>
      </c>
      <c r="U184" s="83"/>
      <c r="V184" s="59">
        <v>0</v>
      </c>
      <c r="W184" s="24"/>
      <c r="X184" s="59">
        <v>0</v>
      </c>
      <c r="Y184" s="83"/>
    </row>
    <row r="185" spans="1:25" ht="150" x14ac:dyDescent="0.25">
      <c r="A185" s="4">
        <v>103</v>
      </c>
      <c r="B185" s="4"/>
      <c r="C185" s="4"/>
      <c r="D185" s="8" t="s">
        <v>471</v>
      </c>
      <c r="E185" s="8"/>
      <c r="F185" s="7" t="s">
        <v>470</v>
      </c>
      <c r="G185" s="7" t="s">
        <v>469</v>
      </c>
      <c r="H185" s="7" t="s">
        <v>468</v>
      </c>
      <c r="I185" s="7" t="s">
        <v>467</v>
      </c>
      <c r="J185" s="59">
        <v>0</v>
      </c>
      <c r="K185" s="5" t="s">
        <v>466</v>
      </c>
      <c r="L185" s="59">
        <v>0</v>
      </c>
      <c r="M185" s="83"/>
      <c r="N185" s="59">
        <v>0</v>
      </c>
      <c r="O185" s="83"/>
      <c r="P185" s="59">
        <v>0</v>
      </c>
      <c r="Q185" s="83"/>
      <c r="R185" s="59">
        <v>0</v>
      </c>
      <c r="S185" s="83"/>
      <c r="T185" s="59">
        <v>0</v>
      </c>
      <c r="U185" s="83"/>
      <c r="V185" s="59">
        <v>0</v>
      </c>
      <c r="W185" s="24"/>
      <c r="X185" s="59">
        <v>0</v>
      </c>
      <c r="Y185" s="83"/>
    </row>
    <row r="186" spans="1:25" s="48" customFormat="1" ht="91.5" customHeight="1" x14ac:dyDescent="0.25">
      <c r="A186" s="19"/>
      <c r="B186" s="19"/>
      <c r="C186" s="20" t="s">
        <v>465</v>
      </c>
      <c r="D186" s="52"/>
      <c r="E186" s="53"/>
      <c r="F186" s="53" t="s">
        <v>464</v>
      </c>
      <c r="G186" s="52"/>
      <c r="H186" s="52"/>
      <c r="I186" s="52"/>
      <c r="J186" s="50">
        <f>AVERAGE(J187,J193,J199:J202)</f>
        <v>53.333333333333336</v>
      </c>
      <c r="K186" s="17"/>
      <c r="L186" s="50">
        <f>AVERAGE(L187,L193,L199:L202)</f>
        <v>53.333333333333336</v>
      </c>
      <c r="M186" s="51"/>
      <c r="N186" s="50">
        <f>AVERAGE(N187,N193,N199:N202)</f>
        <v>53.333333333333336</v>
      </c>
      <c r="O186" s="49"/>
      <c r="P186" s="50">
        <f>AVERAGE(P187,P193,P199:P202)</f>
        <v>53.333333333333336</v>
      </c>
      <c r="Q186" s="49"/>
      <c r="R186" s="50">
        <f>AVERAGE(R187,R193,R199:R202)</f>
        <v>53.333333333333336</v>
      </c>
      <c r="S186" s="49"/>
      <c r="T186" s="50">
        <f>AVERAGE(T187,T193,T199:T202)</f>
        <v>53.333333333333336</v>
      </c>
      <c r="U186" s="49"/>
      <c r="V186" s="50">
        <f>AVERAGE(V187,V193,V199:V202)</f>
        <v>53.333333333333336</v>
      </c>
      <c r="W186" s="17"/>
      <c r="X186" s="50">
        <f>AVERAGE(X187,X193,X199:X202)</f>
        <v>53.333333333333336</v>
      </c>
      <c r="Y186" s="49"/>
    </row>
    <row r="187" spans="1:25" s="61" customFormat="1" ht="91.5" customHeight="1" x14ac:dyDescent="0.25">
      <c r="A187" s="15">
        <v>104</v>
      </c>
      <c r="B187" s="15"/>
      <c r="C187" s="14"/>
      <c r="D187" s="65" t="s">
        <v>463</v>
      </c>
      <c r="E187" s="65"/>
      <c r="F187" s="21" t="s">
        <v>462</v>
      </c>
      <c r="G187" s="12"/>
      <c r="H187" s="12"/>
      <c r="I187" s="12"/>
      <c r="J187" s="63">
        <f>AVERAGE(J188:J192)</f>
        <v>70</v>
      </c>
      <c r="K187" s="10"/>
      <c r="L187" s="63">
        <f>AVERAGE(L188:L192)</f>
        <v>70</v>
      </c>
      <c r="M187" s="64"/>
      <c r="N187" s="63">
        <f>AVERAGE(N188:N192)</f>
        <v>70</v>
      </c>
      <c r="O187" s="62"/>
      <c r="P187" s="63">
        <f>AVERAGE(P188:P192)</f>
        <v>70</v>
      </c>
      <c r="Q187" s="62"/>
      <c r="R187" s="63">
        <f>AVERAGE(R188:R192)</f>
        <v>70</v>
      </c>
      <c r="S187" s="62"/>
      <c r="T187" s="63">
        <f>AVERAGE(T188:T192)</f>
        <v>70</v>
      </c>
      <c r="U187" s="62"/>
      <c r="V187" s="63">
        <f>AVERAGE(V188:V192)</f>
        <v>70</v>
      </c>
      <c r="W187" s="10"/>
      <c r="X187" s="63">
        <f>AVERAGE(X188:X192)</f>
        <v>70</v>
      </c>
      <c r="Y187" s="62"/>
    </row>
    <row r="188" spans="1:25" ht="195" x14ac:dyDescent="0.25">
      <c r="A188" s="4" t="s">
        <v>461</v>
      </c>
      <c r="B188" s="4"/>
      <c r="C188" s="4"/>
      <c r="D188" s="4"/>
      <c r="E188" s="8" t="s">
        <v>460</v>
      </c>
      <c r="F188" s="7" t="s">
        <v>459</v>
      </c>
      <c r="G188" s="7" t="s">
        <v>458</v>
      </c>
      <c r="H188" s="7" t="s">
        <v>457</v>
      </c>
      <c r="I188" s="7" t="s">
        <v>456</v>
      </c>
      <c r="J188" s="59">
        <v>50</v>
      </c>
      <c r="K188" s="5" t="s">
        <v>455</v>
      </c>
      <c r="L188" s="59">
        <v>50</v>
      </c>
      <c r="M188" s="81"/>
      <c r="N188" s="59">
        <v>50</v>
      </c>
      <c r="O188" s="81"/>
      <c r="P188" s="59">
        <v>50</v>
      </c>
      <c r="Q188" s="81"/>
      <c r="R188" s="59">
        <v>50</v>
      </c>
      <c r="S188" s="81"/>
      <c r="T188" s="59">
        <v>50</v>
      </c>
      <c r="U188" s="81"/>
      <c r="V188" s="59">
        <v>50</v>
      </c>
      <c r="W188" s="24"/>
      <c r="X188" s="59">
        <v>50</v>
      </c>
      <c r="Y188" s="5" t="s">
        <v>454</v>
      </c>
    </row>
    <row r="189" spans="1:25" ht="240" customHeight="1" x14ac:dyDescent="0.25">
      <c r="A189" s="4" t="s">
        <v>453</v>
      </c>
      <c r="B189" s="4"/>
      <c r="C189" s="4"/>
      <c r="D189" s="4"/>
      <c r="E189" s="8" t="s">
        <v>452</v>
      </c>
      <c r="F189" s="7" t="s">
        <v>451</v>
      </c>
      <c r="G189" s="7" t="s">
        <v>427</v>
      </c>
      <c r="H189" s="7" t="s">
        <v>426</v>
      </c>
      <c r="I189" s="7" t="s">
        <v>210</v>
      </c>
      <c r="J189" s="59">
        <v>100</v>
      </c>
      <c r="K189" s="5" t="s">
        <v>450</v>
      </c>
      <c r="L189" s="59">
        <v>100</v>
      </c>
      <c r="M189" s="78"/>
      <c r="N189" s="59">
        <v>100</v>
      </c>
      <c r="O189" s="78"/>
      <c r="P189" s="59">
        <v>100</v>
      </c>
      <c r="Q189" s="78"/>
      <c r="R189" s="59">
        <v>100</v>
      </c>
      <c r="S189" s="78"/>
      <c r="T189" s="59">
        <v>100</v>
      </c>
      <c r="U189" s="78"/>
      <c r="V189" s="59">
        <v>100</v>
      </c>
      <c r="W189" s="24"/>
      <c r="X189" s="59">
        <v>100</v>
      </c>
      <c r="Y189" s="78"/>
    </row>
    <row r="190" spans="1:25" ht="105" x14ac:dyDescent="0.25">
      <c r="A190" s="4" t="s">
        <v>449</v>
      </c>
      <c r="B190" s="4"/>
      <c r="C190" s="4"/>
      <c r="D190" s="4"/>
      <c r="E190" s="8" t="s">
        <v>448</v>
      </c>
      <c r="F190" s="74" t="s">
        <v>423</v>
      </c>
      <c r="G190" s="7" t="s">
        <v>422</v>
      </c>
      <c r="H190" s="7" t="s">
        <v>421</v>
      </c>
      <c r="I190" s="7" t="s">
        <v>420</v>
      </c>
      <c r="J190" s="59">
        <v>100</v>
      </c>
      <c r="K190" s="5" t="s">
        <v>447</v>
      </c>
      <c r="L190" s="59">
        <v>100</v>
      </c>
      <c r="M190" s="78"/>
      <c r="N190" s="59">
        <v>100</v>
      </c>
      <c r="O190" s="78"/>
      <c r="P190" s="59">
        <v>100</v>
      </c>
      <c r="Q190" s="78"/>
      <c r="R190" s="59">
        <v>100</v>
      </c>
      <c r="S190" s="78"/>
      <c r="T190" s="59">
        <v>100</v>
      </c>
      <c r="U190" s="78"/>
      <c r="V190" s="59">
        <v>100</v>
      </c>
      <c r="W190" s="24"/>
      <c r="X190" s="59">
        <v>100</v>
      </c>
      <c r="Y190" s="78"/>
    </row>
    <row r="191" spans="1:25" ht="251.25" customHeight="1" x14ac:dyDescent="0.25">
      <c r="A191" s="4" t="s">
        <v>446</v>
      </c>
      <c r="B191" s="4"/>
      <c r="C191" s="4"/>
      <c r="D191" s="4"/>
      <c r="E191" s="8" t="s">
        <v>445</v>
      </c>
      <c r="F191" s="74" t="s">
        <v>444</v>
      </c>
      <c r="G191" s="7" t="s">
        <v>225</v>
      </c>
      <c r="H191" s="7" t="s">
        <v>260</v>
      </c>
      <c r="I191" s="7" t="s">
        <v>416</v>
      </c>
      <c r="J191" s="59">
        <v>50</v>
      </c>
      <c r="K191" s="24" t="s">
        <v>443</v>
      </c>
      <c r="L191" s="59">
        <v>50</v>
      </c>
      <c r="M191" s="24"/>
      <c r="N191" s="59">
        <v>50</v>
      </c>
      <c r="O191" s="24"/>
      <c r="P191" s="59">
        <v>50</v>
      </c>
      <c r="Q191" s="24"/>
      <c r="R191" s="59">
        <v>50</v>
      </c>
      <c r="S191" s="24"/>
      <c r="T191" s="59">
        <v>50</v>
      </c>
      <c r="U191" s="24"/>
      <c r="V191" s="59">
        <v>50</v>
      </c>
      <c r="W191" s="24"/>
      <c r="X191" s="59">
        <v>50</v>
      </c>
      <c r="Y191" s="24"/>
    </row>
    <row r="192" spans="1:25" ht="243.75" customHeight="1" x14ac:dyDescent="0.25">
      <c r="A192" s="4" t="s">
        <v>442</v>
      </c>
      <c r="B192" s="4"/>
      <c r="C192" s="4"/>
      <c r="D192" s="4"/>
      <c r="E192" s="8" t="s">
        <v>441</v>
      </c>
      <c r="F192" s="7" t="s">
        <v>413</v>
      </c>
      <c r="G192" s="7" t="s">
        <v>412</v>
      </c>
      <c r="H192" s="7" t="s">
        <v>411</v>
      </c>
      <c r="I192" s="7" t="s">
        <v>410</v>
      </c>
      <c r="J192" s="59">
        <v>50</v>
      </c>
      <c r="K192" s="82" t="s">
        <v>440</v>
      </c>
      <c r="L192" s="59">
        <v>50</v>
      </c>
      <c r="M192" s="24"/>
      <c r="N192" s="59">
        <v>50</v>
      </c>
      <c r="O192" s="24"/>
      <c r="P192" s="59">
        <v>50</v>
      </c>
      <c r="Q192" s="24"/>
      <c r="R192" s="59">
        <v>50</v>
      </c>
      <c r="S192" s="24"/>
      <c r="T192" s="59">
        <v>50</v>
      </c>
      <c r="U192" s="24"/>
      <c r="V192" s="59">
        <v>50</v>
      </c>
      <c r="W192" s="24"/>
      <c r="X192" s="59">
        <v>50</v>
      </c>
      <c r="Y192" s="24" t="s">
        <v>439</v>
      </c>
    </row>
    <row r="193" spans="1:25" s="61" customFormat="1" ht="91.5" customHeight="1" x14ac:dyDescent="0.25">
      <c r="A193" s="15">
        <v>105</v>
      </c>
      <c r="B193" s="15"/>
      <c r="C193" s="14"/>
      <c r="D193" s="65" t="s">
        <v>438</v>
      </c>
      <c r="E193" s="65"/>
      <c r="F193" s="21" t="s">
        <v>437</v>
      </c>
      <c r="G193" s="12"/>
      <c r="H193" s="12"/>
      <c r="I193" s="12"/>
      <c r="J193" s="63">
        <f>AVERAGE(J194:J198)</f>
        <v>100</v>
      </c>
      <c r="K193" s="10"/>
      <c r="L193" s="63">
        <f>AVERAGE(L194:L198)</f>
        <v>100</v>
      </c>
      <c r="M193" s="64"/>
      <c r="N193" s="63">
        <f>AVERAGE(N194:N198)</f>
        <v>100</v>
      </c>
      <c r="O193" s="62"/>
      <c r="P193" s="63">
        <f>AVERAGE(P194:P198)</f>
        <v>100</v>
      </c>
      <c r="Q193" s="62"/>
      <c r="R193" s="63">
        <f>AVERAGE(R194:R198)</f>
        <v>100</v>
      </c>
      <c r="S193" s="62"/>
      <c r="T193" s="63">
        <f>AVERAGE(T194:T198)</f>
        <v>100</v>
      </c>
      <c r="U193" s="62"/>
      <c r="V193" s="63">
        <f>AVERAGE(V194:V198)</f>
        <v>100</v>
      </c>
      <c r="W193" s="10"/>
      <c r="X193" s="63">
        <f>AVERAGE(X194:X198)</f>
        <v>100</v>
      </c>
      <c r="Y193" s="62"/>
    </row>
    <row r="194" spans="1:25" ht="75" x14ac:dyDescent="0.25">
      <c r="A194" s="4" t="s">
        <v>436</v>
      </c>
      <c r="B194" s="4"/>
      <c r="C194" s="4"/>
      <c r="D194" s="4"/>
      <c r="E194" s="8" t="s">
        <v>435</v>
      </c>
      <c r="F194" s="7" t="s">
        <v>434</v>
      </c>
      <c r="G194" s="7" t="s">
        <v>433</v>
      </c>
      <c r="H194" s="7" t="s">
        <v>432</v>
      </c>
      <c r="I194" s="7" t="s">
        <v>431</v>
      </c>
      <c r="J194" s="59">
        <v>100</v>
      </c>
      <c r="K194" s="5"/>
      <c r="L194" s="59">
        <v>100</v>
      </c>
      <c r="M194" s="81"/>
      <c r="N194" s="59">
        <v>100</v>
      </c>
      <c r="O194" s="81"/>
      <c r="P194" s="59">
        <v>100</v>
      </c>
      <c r="Q194" s="81"/>
      <c r="R194" s="59">
        <v>100</v>
      </c>
      <c r="S194" s="81"/>
      <c r="T194" s="59">
        <v>100</v>
      </c>
      <c r="U194" s="81"/>
      <c r="V194" s="59">
        <v>100</v>
      </c>
      <c r="W194" s="24"/>
      <c r="X194" s="59">
        <v>100</v>
      </c>
      <c r="Y194" s="81"/>
    </row>
    <row r="195" spans="1:25" ht="135" x14ac:dyDescent="0.25">
      <c r="A195" s="4" t="s">
        <v>430</v>
      </c>
      <c r="B195" s="4"/>
      <c r="C195" s="4"/>
      <c r="D195" s="4"/>
      <c r="E195" s="8" t="s">
        <v>429</v>
      </c>
      <c r="F195" s="7" t="s">
        <v>428</v>
      </c>
      <c r="G195" s="7" t="s">
        <v>427</v>
      </c>
      <c r="H195" s="7" t="s">
        <v>426</v>
      </c>
      <c r="I195" s="7" t="s">
        <v>210</v>
      </c>
      <c r="J195" s="59"/>
      <c r="K195" s="24"/>
      <c r="L195" s="80"/>
      <c r="M195" s="78"/>
      <c r="N195" s="80"/>
      <c r="O195" s="80"/>
      <c r="P195" s="80"/>
      <c r="Q195" s="80"/>
      <c r="R195" s="80"/>
      <c r="S195" s="80"/>
      <c r="T195" s="80"/>
      <c r="U195" s="80"/>
      <c r="V195" s="80"/>
      <c r="W195" s="24"/>
      <c r="X195" s="80"/>
      <c r="Y195" s="80"/>
    </row>
    <row r="196" spans="1:25" ht="75" x14ac:dyDescent="0.25">
      <c r="A196" s="4" t="s">
        <v>425</v>
      </c>
      <c r="B196" s="4"/>
      <c r="C196" s="4"/>
      <c r="D196" s="4"/>
      <c r="E196" s="8" t="s">
        <v>424</v>
      </c>
      <c r="F196" s="7" t="s">
        <v>423</v>
      </c>
      <c r="G196" s="7" t="s">
        <v>422</v>
      </c>
      <c r="H196" s="7" t="s">
        <v>421</v>
      </c>
      <c r="I196" s="7" t="s">
        <v>420</v>
      </c>
      <c r="J196" s="59"/>
      <c r="K196" s="24"/>
      <c r="L196" s="80"/>
      <c r="M196" s="24"/>
      <c r="N196" s="80"/>
      <c r="O196" s="80"/>
      <c r="P196" s="80"/>
      <c r="Q196" s="24"/>
      <c r="R196" s="80"/>
      <c r="S196" s="80"/>
      <c r="T196" s="80"/>
      <c r="U196" s="80"/>
      <c r="V196" s="80"/>
      <c r="W196" s="24"/>
      <c r="X196" s="80"/>
      <c r="Y196" s="80"/>
    </row>
    <row r="197" spans="1:25" ht="90" x14ac:dyDescent="0.25">
      <c r="A197" s="4" t="s">
        <v>419</v>
      </c>
      <c r="B197" s="4"/>
      <c r="C197" s="4"/>
      <c r="D197" s="4"/>
      <c r="E197" s="8" t="s">
        <v>418</v>
      </c>
      <c r="F197" s="7" t="s">
        <v>417</v>
      </c>
      <c r="G197" s="7" t="s">
        <v>225</v>
      </c>
      <c r="H197" s="7" t="s">
        <v>260</v>
      </c>
      <c r="I197" s="7" t="s">
        <v>416</v>
      </c>
      <c r="J197" s="59"/>
      <c r="K197" s="24"/>
      <c r="L197" s="80"/>
      <c r="M197" s="78"/>
      <c r="N197" s="80"/>
      <c r="O197" s="80"/>
      <c r="P197" s="80"/>
      <c r="Q197" s="80"/>
      <c r="R197" s="80"/>
      <c r="S197" s="80"/>
      <c r="T197" s="80"/>
      <c r="U197" s="80"/>
      <c r="V197" s="80"/>
      <c r="W197" s="24"/>
      <c r="X197" s="80"/>
      <c r="Y197" s="80"/>
    </row>
    <row r="198" spans="1:25" ht="45" x14ac:dyDescent="0.25">
      <c r="A198" s="4" t="s">
        <v>415</v>
      </c>
      <c r="B198" s="4"/>
      <c r="C198" s="4"/>
      <c r="D198" s="4"/>
      <c r="E198" s="8" t="s">
        <v>414</v>
      </c>
      <c r="F198" s="7" t="s">
        <v>413</v>
      </c>
      <c r="G198" s="7" t="s">
        <v>412</v>
      </c>
      <c r="H198" s="7" t="s">
        <v>411</v>
      </c>
      <c r="I198" s="7" t="s">
        <v>410</v>
      </c>
      <c r="J198" s="59"/>
      <c r="K198" s="24"/>
      <c r="L198" s="80"/>
      <c r="M198" s="24"/>
      <c r="N198" s="80"/>
      <c r="O198" s="80"/>
      <c r="P198" s="80"/>
      <c r="Q198" s="80"/>
      <c r="R198" s="80"/>
      <c r="S198" s="80"/>
      <c r="T198" s="80"/>
      <c r="U198" s="80"/>
      <c r="V198" s="80"/>
      <c r="W198" s="24"/>
      <c r="X198" s="80"/>
      <c r="Y198" s="80"/>
    </row>
    <row r="199" spans="1:25" ht="150" x14ac:dyDescent="0.25">
      <c r="A199" s="4">
        <v>106</v>
      </c>
      <c r="B199" s="4"/>
      <c r="C199" s="4"/>
      <c r="D199" s="8" t="s">
        <v>409</v>
      </c>
      <c r="E199" s="8"/>
      <c r="F199" s="7" t="s">
        <v>408</v>
      </c>
      <c r="G199" s="7" t="s">
        <v>6</v>
      </c>
      <c r="H199" s="7" t="s">
        <v>407</v>
      </c>
      <c r="I199" s="7" t="s">
        <v>406</v>
      </c>
      <c r="J199" s="79">
        <v>0</v>
      </c>
      <c r="K199" s="57" t="s">
        <v>405</v>
      </c>
      <c r="L199" s="79">
        <v>0</v>
      </c>
      <c r="M199" s="57"/>
      <c r="N199" s="79">
        <v>0</v>
      </c>
      <c r="O199" s="57"/>
      <c r="P199" s="79">
        <v>0</v>
      </c>
      <c r="Q199" s="57"/>
      <c r="R199" s="79">
        <v>0</v>
      </c>
      <c r="S199" s="57"/>
      <c r="T199" s="79">
        <v>0</v>
      </c>
      <c r="U199" s="57"/>
      <c r="V199" s="79">
        <v>0</v>
      </c>
      <c r="W199" s="57"/>
      <c r="X199" s="79">
        <v>0</v>
      </c>
      <c r="Y199" s="57"/>
    </row>
    <row r="200" spans="1:25" ht="135" x14ac:dyDescent="0.25">
      <c r="A200" s="4">
        <v>107</v>
      </c>
      <c r="B200" s="4"/>
      <c r="C200" s="4"/>
      <c r="D200" s="8" t="s">
        <v>404</v>
      </c>
      <c r="E200" s="8"/>
      <c r="F200" s="7" t="s">
        <v>403</v>
      </c>
      <c r="G200" s="7" t="s">
        <v>402</v>
      </c>
      <c r="H200" s="7" t="s">
        <v>401</v>
      </c>
      <c r="I200" s="7" t="s">
        <v>400</v>
      </c>
      <c r="J200" s="25">
        <v>0</v>
      </c>
      <c r="K200" s="5" t="s">
        <v>399</v>
      </c>
      <c r="L200" s="25">
        <v>0</v>
      </c>
      <c r="M200" s="77"/>
      <c r="N200" s="25">
        <v>0</v>
      </c>
      <c r="O200" s="77"/>
      <c r="P200" s="25">
        <v>0</v>
      </c>
      <c r="Q200" s="77"/>
      <c r="R200" s="25">
        <v>0</v>
      </c>
      <c r="S200" s="77"/>
      <c r="T200" s="25">
        <v>0</v>
      </c>
      <c r="U200" s="77"/>
      <c r="V200" s="25">
        <v>0</v>
      </c>
      <c r="W200" s="24"/>
      <c r="X200" s="25">
        <v>0</v>
      </c>
      <c r="Y200" s="77"/>
    </row>
    <row r="201" spans="1:25" ht="60" x14ac:dyDescent="0.25">
      <c r="A201" s="4">
        <v>108</v>
      </c>
      <c r="B201" s="4"/>
      <c r="C201" s="4"/>
      <c r="D201" s="8" t="s">
        <v>398</v>
      </c>
      <c r="E201" s="8"/>
      <c r="F201" s="7" t="s">
        <v>397</v>
      </c>
      <c r="G201" s="7" t="s">
        <v>6</v>
      </c>
      <c r="H201" s="7" t="s">
        <v>396</v>
      </c>
      <c r="I201" s="7" t="s">
        <v>395</v>
      </c>
      <c r="J201" s="25">
        <v>100</v>
      </c>
      <c r="K201" s="77"/>
      <c r="L201" s="25">
        <v>100</v>
      </c>
      <c r="M201" s="77"/>
      <c r="N201" s="25">
        <v>100</v>
      </c>
      <c r="O201" s="77"/>
      <c r="P201" s="25">
        <v>100</v>
      </c>
      <c r="Q201" s="77"/>
      <c r="R201" s="25">
        <v>100</v>
      </c>
      <c r="S201" s="77"/>
      <c r="T201" s="25">
        <v>100</v>
      </c>
      <c r="U201" s="77"/>
      <c r="V201" s="25">
        <v>100</v>
      </c>
      <c r="W201" s="24"/>
      <c r="X201" s="25">
        <v>100</v>
      </c>
      <c r="Y201" s="77"/>
    </row>
    <row r="202" spans="1:25" ht="60" x14ac:dyDescent="0.25">
      <c r="A202" s="4">
        <v>109</v>
      </c>
      <c r="B202" s="4"/>
      <c r="C202" s="4"/>
      <c r="D202" s="8" t="s">
        <v>394</v>
      </c>
      <c r="E202" s="8"/>
      <c r="F202" s="7" t="s">
        <v>393</v>
      </c>
      <c r="G202" s="7" t="s">
        <v>392</v>
      </c>
      <c r="H202" s="7" t="s">
        <v>391</v>
      </c>
      <c r="I202" s="7" t="s">
        <v>390</v>
      </c>
      <c r="J202" s="59">
        <v>50</v>
      </c>
      <c r="K202" s="78" t="s">
        <v>389</v>
      </c>
      <c r="L202" s="59">
        <v>50</v>
      </c>
      <c r="M202" s="78"/>
      <c r="N202" s="59">
        <v>50</v>
      </c>
      <c r="O202" s="78"/>
      <c r="P202" s="59">
        <v>50</v>
      </c>
      <c r="Q202" s="78"/>
      <c r="R202" s="59">
        <v>50</v>
      </c>
      <c r="S202" s="78"/>
      <c r="T202" s="59">
        <v>50</v>
      </c>
      <c r="U202" s="78"/>
      <c r="V202" s="59">
        <v>50</v>
      </c>
      <c r="W202" s="24"/>
      <c r="X202" s="59">
        <v>50</v>
      </c>
      <c r="Y202" s="78"/>
    </row>
    <row r="203" spans="1:25" s="48" customFormat="1" ht="84.75" customHeight="1" x14ac:dyDescent="0.25">
      <c r="A203" s="19"/>
      <c r="B203" s="19"/>
      <c r="C203" s="20" t="s">
        <v>388</v>
      </c>
      <c r="D203" s="19"/>
      <c r="E203" s="54"/>
      <c r="F203" s="53" t="s">
        <v>387</v>
      </c>
      <c r="G203" s="52"/>
      <c r="H203" s="52"/>
      <c r="I203" s="52"/>
      <c r="J203" s="50">
        <f>AVERAGE(J204:J208)</f>
        <v>53.333333333333336</v>
      </c>
      <c r="K203" s="17"/>
      <c r="L203" s="50">
        <f>AVERAGE(L204:L208)</f>
        <v>53.333333333333336</v>
      </c>
      <c r="M203" s="51"/>
      <c r="N203" s="50">
        <f>AVERAGE(N204:N208)</f>
        <v>53.333333333333336</v>
      </c>
      <c r="O203" s="49"/>
      <c r="P203" s="50">
        <f>AVERAGE(P204:P208)</f>
        <v>53.333333333333336</v>
      </c>
      <c r="Q203" s="49"/>
      <c r="R203" s="50">
        <f>AVERAGE(R204:R208)</f>
        <v>53.333333333333336</v>
      </c>
      <c r="S203" s="49"/>
      <c r="T203" s="50">
        <f>AVERAGE(T204:T208)</f>
        <v>53.333333333333336</v>
      </c>
      <c r="U203" s="49"/>
      <c r="V203" s="50">
        <f>AVERAGE(V204:V208)</f>
        <v>53.333333333333336</v>
      </c>
      <c r="W203" s="17"/>
      <c r="X203" s="50">
        <f>AVERAGE(X204:X208)</f>
        <v>53.333333333333336</v>
      </c>
      <c r="Y203" s="49"/>
    </row>
    <row r="204" spans="1:25" ht="210" x14ac:dyDescent="0.25">
      <c r="A204" s="4">
        <v>110</v>
      </c>
      <c r="B204" s="4"/>
      <c r="C204" s="4"/>
      <c r="D204" s="8" t="s">
        <v>386</v>
      </c>
      <c r="E204" s="8"/>
      <c r="F204" s="7" t="s">
        <v>385</v>
      </c>
      <c r="G204" s="7" t="s">
        <v>384</v>
      </c>
      <c r="H204" s="7" t="s">
        <v>383</v>
      </c>
      <c r="I204" s="7" t="s">
        <v>382</v>
      </c>
      <c r="J204" s="59">
        <v>100</v>
      </c>
      <c r="K204" s="5" t="s">
        <v>381</v>
      </c>
      <c r="L204" s="25">
        <v>100</v>
      </c>
      <c r="M204" s="77"/>
      <c r="N204" s="25">
        <v>100</v>
      </c>
      <c r="O204" s="77"/>
      <c r="P204" s="25">
        <v>100</v>
      </c>
      <c r="Q204" s="77"/>
      <c r="R204" s="25">
        <v>100</v>
      </c>
      <c r="S204" s="77"/>
      <c r="T204" s="25">
        <v>100</v>
      </c>
      <c r="U204" s="77"/>
      <c r="V204" s="25">
        <v>100</v>
      </c>
      <c r="W204" s="24"/>
      <c r="X204" s="25">
        <v>100</v>
      </c>
      <c r="Y204" s="77"/>
    </row>
    <row r="205" spans="1:25" s="72" customFormat="1" ht="105" x14ac:dyDescent="0.25">
      <c r="A205" s="76">
        <v>111</v>
      </c>
      <c r="B205" s="76"/>
      <c r="C205" s="76"/>
      <c r="D205" s="75" t="s">
        <v>380</v>
      </c>
      <c r="E205" s="75"/>
      <c r="F205" s="74" t="s">
        <v>379</v>
      </c>
      <c r="G205" s="74" t="s">
        <v>363</v>
      </c>
      <c r="H205" s="74" t="s">
        <v>362</v>
      </c>
      <c r="I205" s="74" t="s">
        <v>378</v>
      </c>
      <c r="J205" s="68">
        <v>50</v>
      </c>
      <c r="K205" s="73"/>
      <c r="L205" s="68">
        <v>50</v>
      </c>
      <c r="M205" s="73"/>
      <c r="N205" s="68">
        <v>50</v>
      </c>
      <c r="O205" s="73"/>
      <c r="P205" s="68">
        <v>50</v>
      </c>
      <c r="Q205" s="73"/>
      <c r="R205" s="68">
        <v>50</v>
      </c>
      <c r="S205" s="73"/>
      <c r="T205" s="68">
        <v>50</v>
      </c>
      <c r="U205" s="73"/>
      <c r="V205" s="68">
        <v>50</v>
      </c>
      <c r="W205" s="57"/>
      <c r="X205" s="68">
        <v>50</v>
      </c>
      <c r="Y205" s="73"/>
    </row>
    <row r="206" spans="1:25" ht="60" x14ac:dyDescent="0.25">
      <c r="A206" s="4">
        <v>112</v>
      </c>
      <c r="B206" s="4"/>
      <c r="C206" s="4"/>
      <c r="D206" s="8" t="s">
        <v>377</v>
      </c>
      <c r="E206" s="8"/>
      <c r="F206" s="7" t="s">
        <v>376</v>
      </c>
      <c r="G206" s="7" t="s">
        <v>375</v>
      </c>
      <c r="H206" s="7" t="s">
        <v>374</v>
      </c>
      <c r="I206" s="7" t="s">
        <v>373</v>
      </c>
      <c r="J206" s="59">
        <v>0</v>
      </c>
      <c r="K206" s="24"/>
      <c r="L206" s="59">
        <v>0</v>
      </c>
      <c r="M206" s="24"/>
      <c r="N206" s="59">
        <v>0</v>
      </c>
      <c r="O206" s="24"/>
      <c r="P206" s="59">
        <v>0</v>
      </c>
      <c r="Q206" s="24"/>
      <c r="R206" s="59">
        <v>0</v>
      </c>
      <c r="S206" s="24"/>
      <c r="T206" s="59">
        <v>0</v>
      </c>
      <c r="U206" s="24"/>
      <c r="V206" s="59">
        <v>0</v>
      </c>
      <c r="W206" s="24"/>
      <c r="X206" s="59">
        <v>0</v>
      </c>
      <c r="Y206" s="24"/>
    </row>
    <row r="207" spans="1:25" ht="105" x14ac:dyDescent="0.25">
      <c r="A207" s="4">
        <v>113</v>
      </c>
      <c r="B207" s="4"/>
      <c r="C207" s="4"/>
      <c r="D207" s="8" t="s">
        <v>372</v>
      </c>
      <c r="E207" s="8"/>
      <c r="F207" s="7" t="s">
        <v>371</v>
      </c>
      <c r="G207" s="7" t="s">
        <v>370</v>
      </c>
      <c r="H207" s="7" t="s">
        <v>369</v>
      </c>
      <c r="I207" s="7" t="s">
        <v>368</v>
      </c>
      <c r="J207" s="59">
        <v>100</v>
      </c>
      <c r="K207" s="24"/>
      <c r="L207" s="59">
        <v>100</v>
      </c>
      <c r="M207" s="24"/>
      <c r="N207" s="59">
        <v>100</v>
      </c>
      <c r="O207" s="24"/>
      <c r="P207" s="59">
        <v>100</v>
      </c>
      <c r="Q207" s="24"/>
      <c r="R207" s="59">
        <v>100</v>
      </c>
      <c r="S207" s="24"/>
      <c r="T207" s="59">
        <v>100</v>
      </c>
      <c r="U207" s="24"/>
      <c r="V207" s="59">
        <v>100</v>
      </c>
      <c r="W207" s="24"/>
      <c r="X207" s="59">
        <v>100</v>
      </c>
      <c r="Y207" s="24"/>
    </row>
    <row r="208" spans="1:25" s="61" customFormat="1" ht="69" x14ac:dyDescent="0.25">
      <c r="A208" s="15">
        <v>114</v>
      </c>
      <c r="B208" s="15"/>
      <c r="C208" s="15"/>
      <c r="D208" s="71" t="s">
        <v>367</v>
      </c>
      <c r="E208" s="71"/>
      <c r="F208" s="12" t="s">
        <v>367</v>
      </c>
      <c r="G208" s="70"/>
      <c r="H208" s="70"/>
      <c r="I208" s="70"/>
      <c r="J208" s="63">
        <f>AVERAGE(J209:J211)</f>
        <v>16.666666666666668</v>
      </c>
      <c r="K208" s="10"/>
      <c r="L208" s="63">
        <f>AVERAGE(L209:L211)</f>
        <v>16.666666666666668</v>
      </c>
      <c r="M208" s="64"/>
      <c r="N208" s="63">
        <f>AVERAGE(N209:N211)</f>
        <v>16.666666666666668</v>
      </c>
      <c r="O208" s="62"/>
      <c r="P208" s="63">
        <f>AVERAGE(P209:P211)</f>
        <v>16.666666666666668</v>
      </c>
      <c r="Q208" s="62"/>
      <c r="R208" s="63">
        <f>AVERAGE(R209:R211)</f>
        <v>16.666666666666668</v>
      </c>
      <c r="S208" s="10"/>
      <c r="T208" s="63">
        <f>AVERAGE(T209:T211)</f>
        <v>16.666666666666668</v>
      </c>
      <c r="U208" s="10"/>
      <c r="V208" s="63">
        <f>AVERAGE(V209:V211)</f>
        <v>16.666666666666668</v>
      </c>
      <c r="W208" s="10"/>
      <c r="X208" s="63">
        <f>AVERAGE(X209:X211)</f>
        <v>16.666666666666668</v>
      </c>
      <c r="Y208" s="62"/>
    </row>
    <row r="209" spans="1:25" ht="120" x14ac:dyDescent="0.25">
      <c r="A209" s="4" t="s">
        <v>366</v>
      </c>
      <c r="B209" s="4"/>
      <c r="C209" s="4"/>
      <c r="D209" s="4"/>
      <c r="E209" s="8" t="s">
        <v>365</v>
      </c>
      <c r="F209" s="7" t="s">
        <v>364</v>
      </c>
      <c r="G209" s="69" t="s">
        <v>363</v>
      </c>
      <c r="H209" s="69" t="s">
        <v>362</v>
      </c>
      <c r="I209" s="69" t="s">
        <v>361</v>
      </c>
      <c r="J209" s="32">
        <v>0</v>
      </c>
      <c r="K209" s="5" t="s">
        <v>360</v>
      </c>
      <c r="L209" s="32">
        <v>0</v>
      </c>
      <c r="M209" s="32"/>
      <c r="N209" s="32">
        <v>0</v>
      </c>
      <c r="O209" s="32"/>
      <c r="P209" s="32">
        <v>0</v>
      </c>
      <c r="Q209" s="32"/>
      <c r="R209" s="32">
        <v>0</v>
      </c>
      <c r="S209" s="32"/>
      <c r="T209" s="32">
        <v>0</v>
      </c>
      <c r="U209" s="32"/>
      <c r="V209" s="32">
        <v>0</v>
      </c>
      <c r="W209" s="57"/>
      <c r="X209" s="32">
        <v>0</v>
      </c>
      <c r="Y209" s="32"/>
    </row>
    <row r="210" spans="1:25" ht="165" x14ac:dyDescent="0.3">
      <c r="A210" s="4" t="s">
        <v>359</v>
      </c>
      <c r="B210" s="4"/>
      <c r="C210" s="4"/>
      <c r="D210" s="4"/>
      <c r="E210" s="66" t="s">
        <v>358</v>
      </c>
      <c r="F210" s="7" t="s">
        <v>357</v>
      </c>
      <c r="G210" s="7" t="s">
        <v>356</v>
      </c>
      <c r="H210" s="7" t="s">
        <v>355</v>
      </c>
      <c r="I210" s="7" t="s">
        <v>354</v>
      </c>
      <c r="J210" s="68">
        <v>0</v>
      </c>
      <c r="K210" s="5" t="s">
        <v>353</v>
      </c>
      <c r="L210" s="68">
        <v>0</v>
      </c>
      <c r="M210" s="67"/>
      <c r="N210" s="68">
        <v>0</v>
      </c>
      <c r="O210" s="67"/>
      <c r="P210" s="68">
        <v>0</v>
      </c>
      <c r="Q210" s="67"/>
      <c r="R210" s="68">
        <v>0</v>
      </c>
      <c r="S210" s="67"/>
      <c r="T210" s="68">
        <v>0</v>
      </c>
      <c r="U210" s="67"/>
      <c r="V210" s="68">
        <v>0</v>
      </c>
      <c r="W210" s="57"/>
      <c r="X210" s="68">
        <v>0</v>
      </c>
      <c r="Y210" s="67"/>
    </row>
    <row r="211" spans="1:25" ht="178.5" customHeight="1" x14ac:dyDescent="0.3">
      <c r="A211" s="4" t="s">
        <v>352</v>
      </c>
      <c r="B211" s="4"/>
      <c r="C211" s="4"/>
      <c r="D211" s="4"/>
      <c r="E211" s="66" t="s">
        <v>351</v>
      </c>
      <c r="F211" s="7" t="s">
        <v>350</v>
      </c>
      <c r="G211" s="7" t="s">
        <v>349</v>
      </c>
      <c r="H211" s="7" t="s">
        <v>348</v>
      </c>
      <c r="I211" s="7" t="s">
        <v>347</v>
      </c>
      <c r="J211" s="59">
        <v>50</v>
      </c>
      <c r="K211" s="60"/>
      <c r="L211" s="59">
        <v>50</v>
      </c>
      <c r="M211" s="60"/>
      <c r="N211" s="59">
        <v>50</v>
      </c>
      <c r="O211" s="60"/>
      <c r="P211" s="59">
        <v>50</v>
      </c>
      <c r="Q211" s="60"/>
      <c r="R211" s="59">
        <v>50</v>
      </c>
      <c r="S211" s="60"/>
      <c r="T211" s="59">
        <v>50</v>
      </c>
      <c r="U211" s="60"/>
      <c r="V211" s="59">
        <v>50</v>
      </c>
      <c r="W211" s="57"/>
      <c r="X211" s="59">
        <v>50</v>
      </c>
      <c r="Y211" s="60"/>
    </row>
    <row r="212" spans="1:25" s="48" customFormat="1" ht="80.25" customHeight="1" x14ac:dyDescent="0.25">
      <c r="A212" s="19"/>
      <c r="B212" s="19"/>
      <c r="C212" s="20" t="s">
        <v>346</v>
      </c>
      <c r="D212" s="19"/>
      <c r="E212" s="54"/>
      <c r="F212" s="53" t="s">
        <v>345</v>
      </c>
      <c r="G212" s="52"/>
      <c r="H212" s="52"/>
      <c r="I212" s="52"/>
      <c r="J212" s="50">
        <f>AVERAGE(J213,J216)</f>
        <v>37.5</v>
      </c>
      <c r="K212" s="17"/>
      <c r="L212" s="50">
        <f>AVERAGE(L213,L216)</f>
        <v>37.5</v>
      </c>
      <c r="M212" s="51"/>
      <c r="N212" s="50">
        <f>AVERAGE(N213,N216)</f>
        <v>37.5</v>
      </c>
      <c r="O212" s="49"/>
      <c r="P212" s="50">
        <f>AVERAGE(P213,P216)</f>
        <v>37.5</v>
      </c>
      <c r="Q212" s="49"/>
      <c r="R212" s="50">
        <f>AVERAGE(R213,R216)</f>
        <v>37.5</v>
      </c>
      <c r="S212" s="49"/>
      <c r="T212" s="50">
        <f>AVERAGE(T213,T216)</f>
        <v>37.5</v>
      </c>
      <c r="U212" s="49"/>
      <c r="V212" s="50">
        <f>AVERAGE(V213,V216)</f>
        <v>37.5</v>
      </c>
      <c r="W212" s="17"/>
      <c r="X212" s="50">
        <f>AVERAGE(X213,X216)</f>
        <v>37.5</v>
      </c>
      <c r="Y212" s="49"/>
    </row>
    <row r="213" spans="1:25" s="61" customFormat="1" ht="80.25" customHeight="1" x14ac:dyDescent="0.25">
      <c r="A213" s="15">
        <v>115</v>
      </c>
      <c r="B213" s="15"/>
      <c r="C213" s="14"/>
      <c r="D213" s="65" t="s">
        <v>344</v>
      </c>
      <c r="E213" s="65"/>
      <c r="F213" s="21" t="s">
        <v>344</v>
      </c>
      <c r="G213" s="12"/>
      <c r="H213" s="12"/>
      <c r="I213" s="12"/>
      <c r="J213" s="63">
        <f>AVERAGE(J214:J215)</f>
        <v>75</v>
      </c>
      <c r="K213" s="10"/>
      <c r="L213" s="63">
        <f>AVERAGE(L214:L215)</f>
        <v>75</v>
      </c>
      <c r="M213" s="64"/>
      <c r="N213" s="63">
        <f>AVERAGE(N214:N215)</f>
        <v>75</v>
      </c>
      <c r="O213" s="62"/>
      <c r="P213" s="63">
        <f>AVERAGE(P214:P215)</f>
        <v>75</v>
      </c>
      <c r="Q213" s="62"/>
      <c r="R213" s="63">
        <f>AVERAGE(R214:R215)</f>
        <v>75</v>
      </c>
      <c r="S213" s="62"/>
      <c r="T213" s="63">
        <f>AVERAGE(T214:T215)</f>
        <v>75</v>
      </c>
      <c r="U213" s="62"/>
      <c r="V213" s="63">
        <f>AVERAGE(V214:V215)</f>
        <v>75</v>
      </c>
      <c r="W213" s="10"/>
      <c r="X213" s="63">
        <f>AVERAGE(X214:X215)</f>
        <v>75</v>
      </c>
      <c r="Y213" s="62"/>
    </row>
    <row r="214" spans="1:25" ht="312" customHeight="1" x14ac:dyDescent="0.25">
      <c r="A214" s="4" t="s">
        <v>343</v>
      </c>
      <c r="B214" s="4"/>
      <c r="C214" s="4"/>
      <c r="D214" s="4"/>
      <c r="E214" s="8" t="s">
        <v>342</v>
      </c>
      <c r="F214" s="7" t="s">
        <v>341</v>
      </c>
      <c r="G214" s="7" t="s">
        <v>340</v>
      </c>
      <c r="H214" s="7" t="s">
        <v>339</v>
      </c>
      <c r="I214" s="7" t="s">
        <v>338</v>
      </c>
      <c r="J214" s="59">
        <v>50</v>
      </c>
      <c r="K214" s="60"/>
      <c r="L214" s="59">
        <v>50</v>
      </c>
      <c r="M214" s="60"/>
      <c r="N214" s="59">
        <v>50</v>
      </c>
      <c r="O214" s="60"/>
      <c r="P214" s="59">
        <v>50</v>
      </c>
      <c r="Q214" s="60"/>
      <c r="R214" s="59">
        <v>50</v>
      </c>
      <c r="S214" s="60"/>
      <c r="T214" s="59">
        <v>50</v>
      </c>
      <c r="U214" s="60"/>
      <c r="V214" s="59">
        <v>50</v>
      </c>
      <c r="W214" s="24"/>
      <c r="X214" s="59">
        <v>50</v>
      </c>
      <c r="Y214" s="60"/>
    </row>
    <row r="215" spans="1:25" ht="285" x14ac:dyDescent="0.25">
      <c r="A215" s="4" t="s">
        <v>337</v>
      </c>
      <c r="B215" s="4"/>
      <c r="C215" s="4"/>
      <c r="D215" s="4"/>
      <c r="E215" s="8" t="s">
        <v>336</v>
      </c>
      <c r="F215" s="7" t="s">
        <v>335</v>
      </c>
      <c r="G215" s="7" t="s">
        <v>334</v>
      </c>
      <c r="H215" s="7" t="s">
        <v>333</v>
      </c>
      <c r="I215" s="7" t="s">
        <v>332</v>
      </c>
      <c r="J215" s="59">
        <v>100</v>
      </c>
      <c r="K215" s="24" t="s">
        <v>331</v>
      </c>
      <c r="L215" s="59">
        <v>100</v>
      </c>
      <c r="M215" s="24"/>
      <c r="N215" s="59">
        <v>100</v>
      </c>
      <c r="O215" s="24"/>
      <c r="P215" s="59">
        <v>100</v>
      </c>
      <c r="Q215" s="24"/>
      <c r="R215" s="59">
        <v>100</v>
      </c>
      <c r="S215" s="24"/>
      <c r="T215" s="59">
        <v>100</v>
      </c>
      <c r="U215" s="24"/>
      <c r="V215" s="59">
        <v>100</v>
      </c>
      <c r="W215" s="24"/>
      <c r="X215" s="59">
        <v>100</v>
      </c>
      <c r="Y215" s="24"/>
    </row>
    <row r="216" spans="1:25" ht="51.75" x14ac:dyDescent="0.25">
      <c r="A216" s="4">
        <v>116</v>
      </c>
      <c r="B216" s="4"/>
      <c r="C216" s="4"/>
      <c r="D216" s="8" t="s">
        <v>330</v>
      </c>
      <c r="E216" s="8"/>
      <c r="F216" s="7" t="s">
        <v>329</v>
      </c>
      <c r="G216" s="7" t="s">
        <v>328</v>
      </c>
      <c r="H216" s="7" t="s">
        <v>327</v>
      </c>
      <c r="I216" s="7" t="s">
        <v>326</v>
      </c>
      <c r="J216" s="59">
        <v>0</v>
      </c>
      <c r="K216" s="24"/>
      <c r="L216" s="59">
        <v>0</v>
      </c>
      <c r="M216" s="24"/>
      <c r="N216" s="59">
        <v>0</v>
      </c>
      <c r="O216" s="24"/>
      <c r="P216" s="59">
        <v>0</v>
      </c>
      <c r="Q216" s="24"/>
      <c r="R216" s="59">
        <v>0</v>
      </c>
      <c r="S216" s="24"/>
      <c r="T216" s="59">
        <v>0</v>
      </c>
      <c r="U216" s="24"/>
      <c r="V216" s="59">
        <v>0</v>
      </c>
      <c r="W216" s="24"/>
      <c r="X216" s="59">
        <v>0</v>
      </c>
      <c r="Y216" s="24"/>
    </row>
    <row r="217" spans="1:25" s="48" customFormat="1" ht="60" x14ac:dyDescent="0.25">
      <c r="A217" s="19"/>
      <c r="B217" s="20" t="s">
        <v>325</v>
      </c>
      <c r="C217" s="19"/>
      <c r="D217" s="19"/>
      <c r="E217" s="19"/>
      <c r="F217" s="19" t="s">
        <v>324</v>
      </c>
      <c r="G217" s="19"/>
      <c r="H217" s="19"/>
      <c r="I217" s="19"/>
      <c r="J217" s="50">
        <f>AVERAGE(J218,J225,J231,J240)</f>
        <v>67.013888888888886</v>
      </c>
      <c r="K217" s="49"/>
      <c r="L217" s="50">
        <f>AVERAGE(L218,L225,L231,L240)</f>
        <v>67.013888888888886</v>
      </c>
      <c r="M217" s="49"/>
      <c r="N217" s="50">
        <f>AVERAGE(N218,N225,N231,N240)</f>
        <v>67.013888888888886</v>
      </c>
      <c r="O217" s="49"/>
      <c r="P217" s="50">
        <f>AVERAGE(P218,P225,P231,P240)</f>
        <v>67.013888888888886</v>
      </c>
      <c r="Q217" s="49"/>
      <c r="R217" s="50">
        <f>AVERAGE(R218,R225,R231,R240)</f>
        <v>67.013888888888886</v>
      </c>
      <c r="S217" s="49"/>
      <c r="T217" s="50">
        <f>AVERAGE(T218,T225,T231,T240)</f>
        <v>67.013888888888886</v>
      </c>
      <c r="U217" s="49"/>
      <c r="V217" s="50">
        <f>AVERAGE(V218,V225,V231,V240)</f>
        <v>67.013888888888886</v>
      </c>
      <c r="W217" s="17"/>
      <c r="X217" s="50">
        <f>AVERAGE(X218,X225,X231,X240)</f>
        <v>67.013888888888886</v>
      </c>
      <c r="Y217" s="49"/>
    </row>
    <row r="218" spans="1:25" s="48" customFormat="1" ht="45" x14ac:dyDescent="0.25">
      <c r="A218" s="19"/>
      <c r="B218" s="19"/>
      <c r="C218" s="20" t="s">
        <v>323</v>
      </c>
      <c r="D218" s="19"/>
      <c r="E218" s="19"/>
      <c r="F218" s="19" t="s">
        <v>322</v>
      </c>
      <c r="G218" s="19"/>
      <c r="H218" s="19"/>
      <c r="I218" s="19"/>
      <c r="J218" s="50">
        <f>AVERAGE(J219:J224)</f>
        <v>66.666666666666671</v>
      </c>
      <c r="K218" s="49"/>
      <c r="L218" s="58">
        <f>AVERAGE(L219:L224)</f>
        <v>66.666666666666671</v>
      </c>
      <c r="M218" s="49"/>
      <c r="N218" s="50">
        <f>AVERAGE(N219:N224)</f>
        <v>66.666666666666671</v>
      </c>
      <c r="O218" s="49"/>
      <c r="P218" s="50">
        <f>AVERAGE(P219:P224)</f>
        <v>66.666666666666671</v>
      </c>
      <c r="Q218" s="49"/>
      <c r="R218" s="50">
        <f>AVERAGE(R219:R224)</f>
        <v>66.666666666666671</v>
      </c>
      <c r="S218" s="49"/>
      <c r="T218" s="50">
        <f>AVERAGE(T219:T224)</f>
        <v>66.666666666666671</v>
      </c>
      <c r="U218" s="49"/>
      <c r="V218" s="50">
        <f>AVERAGE(V219:V224)</f>
        <v>66.666666666666671</v>
      </c>
      <c r="W218" s="17"/>
      <c r="X218" s="50">
        <f>AVERAGE(X219:X224)</f>
        <v>66.666666666666671</v>
      </c>
      <c r="Y218" s="49"/>
    </row>
    <row r="219" spans="1:25" ht="195" x14ac:dyDescent="0.25">
      <c r="A219" s="4">
        <v>117</v>
      </c>
      <c r="B219" s="4"/>
      <c r="C219" s="4"/>
      <c r="D219" s="8" t="s">
        <v>321</v>
      </c>
      <c r="E219" s="8"/>
      <c r="F219" s="7" t="s">
        <v>320</v>
      </c>
      <c r="G219" s="7" t="s">
        <v>242</v>
      </c>
      <c r="H219" s="7" t="s">
        <v>241</v>
      </c>
      <c r="I219" s="7" t="s">
        <v>286</v>
      </c>
      <c r="J219" s="32">
        <v>100</v>
      </c>
      <c r="K219" s="57" t="s">
        <v>319</v>
      </c>
      <c r="L219" s="29">
        <v>100</v>
      </c>
      <c r="M219" s="28"/>
      <c r="N219" s="29">
        <v>100</v>
      </c>
      <c r="O219" s="28"/>
      <c r="P219" s="29">
        <v>100</v>
      </c>
      <c r="Q219" s="28"/>
      <c r="R219" s="29">
        <v>100</v>
      </c>
      <c r="S219" s="28"/>
      <c r="T219" s="29">
        <v>100</v>
      </c>
      <c r="U219" s="28"/>
      <c r="V219" s="29">
        <v>100</v>
      </c>
      <c r="W219" s="5"/>
      <c r="X219" s="29">
        <v>100</v>
      </c>
      <c r="Y219" s="28"/>
    </row>
    <row r="220" spans="1:25" ht="168.75" x14ac:dyDescent="0.25">
      <c r="A220" s="4">
        <v>118</v>
      </c>
      <c r="B220" s="4"/>
      <c r="C220" s="4"/>
      <c r="D220" s="8" t="s">
        <v>318</v>
      </c>
      <c r="E220" s="8"/>
      <c r="F220" s="56" t="s">
        <v>317</v>
      </c>
      <c r="G220" s="7" t="s">
        <v>242</v>
      </c>
      <c r="H220" s="7" t="s">
        <v>241</v>
      </c>
      <c r="I220" s="7" t="s">
        <v>286</v>
      </c>
      <c r="J220" s="29">
        <v>0</v>
      </c>
      <c r="K220" s="5" t="s">
        <v>316</v>
      </c>
      <c r="L220" s="29">
        <v>0</v>
      </c>
      <c r="M220" s="28"/>
      <c r="N220" s="29">
        <v>0</v>
      </c>
      <c r="O220" s="28"/>
      <c r="P220" s="29">
        <v>0</v>
      </c>
      <c r="Q220" s="28"/>
      <c r="R220" s="29">
        <v>0</v>
      </c>
      <c r="S220" s="28"/>
      <c r="T220" s="29">
        <v>0</v>
      </c>
      <c r="U220" s="28"/>
      <c r="V220" s="29">
        <v>0</v>
      </c>
      <c r="W220" s="5"/>
      <c r="X220" s="29">
        <v>0</v>
      </c>
      <c r="Y220" s="28"/>
    </row>
    <row r="221" spans="1:25" ht="75" x14ac:dyDescent="0.25">
      <c r="A221" s="4">
        <v>119</v>
      </c>
      <c r="B221" s="4"/>
      <c r="C221" s="4"/>
      <c r="D221" s="8" t="s">
        <v>315</v>
      </c>
      <c r="E221" s="8"/>
      <c r="F221" s="7" t="s">
        <v>314</v>
      </c>
      <c r="G221" s="7" t="s">
        <v>225</v>
      </c>
      <c r="H221" s="7" t="s">
        <v>266</v>
      </c>
      <c r="I221" s="7" t="s">
        <v>6</v>
      </c>
      <c r="J221" s="29">
        <v>100</v>
      </c>
      <c r="K221" s="28"/>
      <c r="L221" s="29">
        <v>100</v>
      </c>
      <c r="M221" s="28"/>
      <c r="N221" s="29">
        <v>100</v>
      </c>
      <c r="O221" s="28"/>
      <c r="P221" s="29">
        <v>100</v>
      </c>
      <c r="Q221" s="28"/>
      <c r="R221" s="29">
        <v>100</v>
      </c>
      <c r="S221" s="28"/>
      <c r="T221" s="29">
        <v>100</v>
      </c>
      <c r="U221" s="28"/>
      <c r="V221" s="29">
        <v>100</v>
      </c>
      <c r="W221" s="5"/>
      <c r="X221" s="29">
        <v>100</v>
      </c>
      <c r="Y221" s="28"/>
    </row>
    <row r="222" spans="1:25" ht="60" x14ac:dyDescent="0.25">
      <c r="A222" s="4">
        <v>120</v>
      </c>
      <c r="B222" s="4"/>
      <c r="C222" s="4"/>
      <c r="D222" s="8" t="s">
        <v>313</v>
      </c>
      <c r="E222" s="8"/>
      <c r="F222" s="7" t="s">
        <v>312</v>
      </c>
      <c r="G222" s="7" t="s">
        <v>225</v>
      </c>
      <c r="H222" s="7" t="s">
        <v>266</v>
      </c>
      <c r="I222" s="7" t="s">
        <v>6</v>
      </c>
      <c r="J222" s="29">
        <v>100</v>
      </c>
      <c r="K222" s="28"/>
      <c r="L222" s="29">
        <v>100</v>
      </c>
      <c r="M222" s="28"/>
      <c r="N222" s="29">
        <v>100</v>
      </c>
      <c r="O222" s="28"/>
      <c r="P222" s="29">
        <v>100</v>
      </c>
      <c r="Q222" s="28"/>
      <c r="R222" s="29">
        <v>100</v>
      </c>
      <c r="S222" s="28"/>
      <c r="T222" s="29">
        <v>100</v>
      </c>
      <c r="U222" s="28"/>
      <c r="V222" s="29">
        <v>100</v>
      </c>
      <c r="W222" s="5"/>
      <c r="X222" s="29">
        <v>100</v>
      </c>
      <c r="Y222" s="28"/>
    </row>
    <row r="223" spans="1:25" ht="409.5" x14ac:dyDescent="0.25">
      <c r="A223" s="4">
        <v>121</v>
      </c>
      <c r="B223" s="4"/>
      <c r="C223" s="4"/>
      <c r="D223" s="8" t="s">
        <v>311</v>
      </c>
      <c r="E223" s="8"/>
      <c r="F223" s="7" t="s">
        <v>310</v>
      </c>
      <c r="G223" s="7" t="s">
        <v>309</v>
      </c>
      <c r="H223" s="7" t="s">
        <v>308</v>
      </c>
      <c r="I223" s="7" t="s">
        <v>307</v>
      </c>
      <c r="J223" s="29">
        <v>100</v>
      </c>
      <c r="K223" s="5" t="s">
        <v>306</v>
      </c>
      <c r="L223" s="29">
        <v>100</v>
      </c>
      <c r="M223" s="28"/>
      <c r="N223" s="29">
        <v>100</v>
      </c>
      <c r="O223" s="28"/>
      <c r="P223" s="29">
        <v>100</v>
      </c>
      <c r="Q223" s="28"/>
      <c r="R223" s="29">
        <v>100</v>
      </c>
      <c r="S223" s="28"/>
      <c r="T223" s="29">
        <v>100</v>
      </c>
      <c r="U223" s="28"/>
      <c r="V223" s="29">
        <v>100</v>
      </c>
      <c r="W223" s="5"/>
      <c r="X223" s="29">
        <v>100</v>
      </c>
      <c r="Y223" s="28"/>
    </row>
    <row r="224" spans="1:25" ht="75" x14ac:dyDescent="0.25">
      <c r="A224" s="4">
        <v>122</v>
      </c>
      <c r="B224" s="4"/>
      <c r="C224" s="4"/>
      <c r="D224" s="8" t="s">
        <v>305</v>
      </c>
      <c r="E224" s="8"/>
      <c r="F224" s="7" t="s">
        <v>304</v>
      </c>
      <c r="G224" s="7" t="s">
        <v>303</v>
      </c>
      <c r="H224" s="7" t="s">
        <v>302</v>
      </c>
      <c r="I224" s="7" t="s">
        <v>301</v>
      </c>
      <c r="J224" s="29">
        <v>0</v>
      </c>
      <c r="K224" s="28"/>
      <c r="L224" s="29">
        <v>0</v>
      </c>
      <c r="M224" s="28"/>
      <c r="N224" s="29">
        <v>0</v>
      </c>
      <c r="O224" s="28"/>
      <c r="P224" s="29">
        <v>0</v>
      </c>
      <c r="Q224" s="28"/>
      <c r="R224" s="29">
        <v>0</v>
      </c>
      <c r="S224" s="28"/>
      <c r="T224" s="29">
        <v>0</v>
      </c>
      <c r="U224" s="28"/>
      <c r="V224" s="29">
        <v>0</v>
      </c>
      <c r="W224" s="5"/>
      <c r="X224" s="29">
        <v>0</v>
      </c>
      <c r="Y224" s="28"/>
    </row>
    <row r="225" spans="1:25" s="48" customFormat="1" ht="77.25" customHeight="1" x14ac:dyDescent="0.25">
      <c r="A225" s="19"/>
      <c r="B225" s="19"/>
      <c r="C225" s="20" t="s">
        <v>300</v>
      </c>
      <c r="D225" s="19"/>
      <c r="E225" s="54"/>
      <c r="F225" s="53" t="s">
        <v>299</v>
      </c>
      <c r="G225" s="52"/>
      <c r="H225" s="52"/>
      <c r="I225" s="52"/>
      <c r="J225" s="50">
        <f>AVERAGE(J226:J230)</f>
        <v>100</v>
      </c>
      <c r="K225" s="17"/>
      <c r="L225" s="50">
        <f>AVERAGE(L226:L230)</f>
        <v>100</v>
      </c>
      <c r="M225" s="51"/>
      <c r="N225" s="50">
        <f>AVERAGE(N226:N230)</f>
        <v>100</v>
      </c>
      <c r="O225" s="49"/>
      <c r="P225" s="50">
        <f>AVERAGE(P226:P230)</f>
        <v>100</v>
      </c>
      <c r="Q225" s="49"/>
      <c r="R225" s="50">
        <f>AVERAGE(R226:R230)</f>
        <v>100</v>
      </c>
      <c r="S225" s="49"/>
      <c r="T225" s="50">
        <f>AVERAGE(T226:T230)</f>
        <v>100</v>
      </c>
      <c r="U225" s="49"/>
      <c r="V225" s="50">
        <f>AVERAGE(V226:V230)</f>
        <v>100</v>
      </c>
      <c r="W225" s="17"/>
      <c r="X225" s="50">
        <f>AVERAGE(X226:X230)</f>
        <v>100</v>
      </c>
      <c r="Y225" s="49"/>
    </row>
    <row r="226" spans="1:25" ht="409.5" x14ac:dyDescent="0.25">
      <c r="A226" s="4">
        <v>123</v>
      </c>
      <c r="B226" s="4"/>
      <c r="C226" s="4"/>
      <c r="D226" s="8" t="s">
        <v>298</v>
      </c>
      <c r="E226" s="8"/>
      <c r="F226" s="7" t="s">
        <v>297</v>
      </c>
      <c r="G226" s="7" t="s">
        <v>242</v>
      </c>
      <c r="H226" s="7" t="s">
        <v>241</v>
      </c>
      <c r="I226" s="7" t="s">
        <v>286</v>
      </c>
      <c r="J226" s="55">
        <v>100</v>
      </c>
      <c r="K226" s="5" t="s">
        <v>296</v>
      </c>
      <c r="L226" s="55">
        <v>100</v>
      </c>
      <c r="M226" s="28"/>
      <c r="N226" s="55">
        <v>100</v>
      </c>
      <c r="O226" s="28"/>
      <c r="P226" s="55">
        <v>100</v>
      </c>
      <c r="Q226" s="28"/>
      <c r="R226" s="55">
        <v>100</v>
      </c>
      <c r="S226" s="28"/>
      <c r="T226" s="55">
        <v>100</v>
      </c>
      <c r="U226" s="28"/>
      <c r="V226" s="55">
        <v>100</v>
      </c>
      <c r="W226" s="5"/>
      <c r="X226" s="55">
        <v>100</v>
      </c>
      <c r="Y226" s="5" t="s">
        <v>295</v>
      </c>
    </row>
    <row r="227" spans="1:25" ht="105" x14ac:dyDescent="0.25">
      <c r="A227" s="4">
        <v>124</v>
      </c>
      <c r="B227" s="4"/>
      <c r="C227" s="4"/>
      <c r="D227" s="8" t="s">
        <v>294</v>
      </c>
      <c r="E227" s="8"/>
      <c r="F227" s="7" t="s">
        <v>293</v>
      </c>
      <c r="G227" s="7" t="s">
        <v>242</v>
      </c>
      <c r="H227" s="7" t="s">
        <v>241</v>
      </c>
      <c r="I227" s="7" t="s">
        <v>286</v>
      </c>
      <c r="J227" s="55">
        <v>100</v>
      </c>
      <c r="K227" s="28"/>
      <c r="L227" s="55">
        <v>100</v>
      </c>
      <c r="M227" s="28"/>
      <c r="N227" s="55">
        <v>100</v>
      </c>
      <c r="O227" s="28"/>
      <c r="P227" s="55">
        <v>100</v>
      </c>
      <c r="Q227" s="28"/>
      <c r="R227" s="55">
        <v>100</v>
      </c>
      <c r="S227" s="28"/>
      <c r="T227" s="55">
        <v>100</v>
      </c>
      <c r="U227" s="28"/>
      <c r="V227" s="55">
        <v>100</v>
      </c>
      <c r="W227" s="5"/>
      <c r="X227" s="55">
        <v>100</v>
      </c>
      <c r="Y227" s="28"/>
    </row>
    <row r="228" spans="1:25" ht="105" x14ac:dyDescent="0.25">
      <c r="A228" s="4">
        <v>125</v>
      </c>
      <c r="B228" s="4"/>
      <c r="C228" s="4"/>
      <c r="D228" s="8" t="s">
        <v>292</v>
      </c>
      <c r="E228" s="8"/>
      <c r="F228" s="7" t="s">
        <v>291</v>
      </c>
      <c r="G228" s="7" t="s">
        <v>242</v>
      </c>
      <c r="H228" s="7" t="s">
        <v>241</v>
      </c>
      <c r="I228" s="7" t="s">
        <v>286</v>
      </c>
      <c r="J228" s="55">
        <v>100</v>
      </c>
      <c r="K228" s="28"/>
      <c r="L228" s="55">
        <v>100</v>
      </c>
      <c r="M228" s="28"/>
      <c r="N228" s="55">
        <v>100</v>
      </c>
      <c r="O228" s="28"/>
      <c r="P228" s="55">
        <v>100</v>
      </c>
      <c r="Q228" s="28"/>
      <c r="R228" s="55">
        <v>100</v>
      </c>
      <c r="S228" s="28"/>
      <c r="T228" s="55">
        <v>100</v>
      </c>
      <c r="U228" s="28"/>
      <c r="V228" s="55">
        <v>100</v>
      </c>
      <c r="W228" s="5"/>
      <c r="X228" s="55">
        <v>100</v>
      </c>
      <c r="Y228" s="28"/>
    </row>
    <row r="229" spans="1:25" ht="105" x14ac:dyDescent="0.25">
      <c r="A229" s="4">
        <v>126</v>
      </c>
      <c r="B229" s="4"/>
      <c r="C229" s="4"/>
      <c r="D229" s="8" t="s">
        <v>290</v>
      </c>
      <c r="E229" s="8"/>
      <c r="F229" s="7" t="s">
        <v>289</v>
      </c>
      <c r="G229" s="7" t="s">
        <v>242</v>
      </c>
      <c r="H229" s="7" t="s">
        <v>241</v>
      </c>
      <c r="I229" s="7" t="s">
        <v>286</v>
      </c>
      <c r="J229" s="55">
        <v>100</v>
      </c>
      <c r="K229" s="28"/>
      <c r="L229" s="55">
        <v>100</v>
      </c>
      <c r="M229" s="28"/>
      <c r="N229" s="55">
        <v>100</v>
      </c>
      <c r="O229" s="28"/>
      <c r="P229" s="55">
        <v>100</v>
      </c>
      <c r="Q229" s="28"/>
      <c r="R229" s="55">
        <v>100</v>
      </c>
      <c r="S229" s="28"/>
      <c r="T229" s="55">
        <v>100</v>
      </c>
      <c r="U229" s="28"/>
      <c r="V229" s="55">
        <v>100</v>
      </c>
      <c r="W229" s="5"/>
      <c r="X229" s="55">
        <v>100</v>
      </c>
      <c r="Y229" s="28"/>
    </row>
    <row r="230" spans="1:25" ht="105" x14ac:dyDescent="0.25">
      <c r="A230" s="4">
        <v>127</v>
      </c>
      <c r="B230" s="4"/>
      <c r="C230" s="4"/>
      <c r="D230" s="8" t="s">
        <v>288</v>
      </c>
      <c r="E230" s="8"/>
      <c r="F230" s="7" t="s">
        <v>287</v>
      </c>
      <c r="G230" s="7" t="s">
        <v>242</v>
      </c>
      <c r="H230" s="7" t="s">
        <v>241</v>
      </c>
      <c r="I230" s="7" t="s">
        <v>286</v>
      </c>
      <c r="J230" s="55">
        <v>100</v>
      </c>
      <c r="K230" s="28"/>
      <c r="L230" s="55">
        <v>100</v>
      </c>
      <c r="M230" s="28"/>
      <c r="N230" s="55">
        <v>100</v>
      </c>
      <c r="O230" s="28"/>
      <c r="P230" s="55">
        <v>100</v>
      </c>
      <c r="Q230" s="28"/>
      <c r="R230" s="55">
        <v>100</v>
      </c>
      <c r="S230" s="28"/>
      <c r="T230" s="55">
        <v>100</v>
      </c>
      <c r="U230" s="28"/>
      <c r="V230" s="55">
        <v>100</v>
      </c>
      <c r="W230" s="5"/>
      <c r="X230" s="55">
        <v>100</v>
      </c>
      <c r="Y230" s="28"/>
    </row>
    <row r="231" spans="1:25" s="48" customFormat="1" ht="140.25" customHeight="1" x14ac:dyDescent="0.25">
      <c r="A231" s="19"/>
      <c r="B231" s="19"/>
      <c r="C231" s="20" t="s">
        <v>285</v>
      </c>
      <c r="D231" s="19"/>
      <c r="E231" s="54"/>
      <c r="F231" s="53" t="s">
        <v>284</v>
      </c>
      <c r="G231" s="52"/>
      <c r="H231" s="52"/>
      <c r="I231" s="52"/>
      <c r="J231" s="50">
        <f>AVERAGE(J232:J239)</f>
        <v>62.5</v>
      </c>
      <c r="K231" s="17"/>
      <c r="L231" s="50">
        <f>AVERAGE(L232:L239)</f>
        <v>62.5</v>
      </c>
      <c r="M231" s="51"/>
      <c r="N231" s="50">
        <f>AVERAGE(N232:N239)</f>
        <v>62.5</v>
      </c>
      <c r="O231" s="49"/>
      <c r="P231" s="50">
        <f>AVERAGE(P232:P239)</f>
        <v>62.5</v>
      </c>
      <c r="Q231" s="49"/>
      <c r="R231" s="50">
        <f>AVERAGE(R232:R239)</f>
        <v>62.5</v>
      </c>
      <c r="S231" s="49"/>
      <c r="T231" s="50">
        <f>AVERAGE(T232:T239)</f>
        <v>62.5</v>
      </c>
      <c r="U231" s="49"/>
      <c r="V231" s="50">
        <f>AVERAGE(V232:V239)</f>
        <v>62.5</v>
      </c>
      <c r="W231" s="17"/>
      <c r="X231" s="50">
        <f>AVERAGE(X232:X239)</f>
        <v>62.5</v>
      </c>
      <c r="Y231" s="49"/>
    </row>
    <row r="232" spans="1:25" ht="75" x14ac:dyDescent="0.25">
      <c r="A232" s="4">
        <v>128</v>
      </c>
      <c r="B232" s="4"/>
      <c r="C232" s="4"/>
      <c r="D232" s="30" t="s">
        <v>283</v>
      </c>
      <c r="E232" s="30"/>
      <c r="F232" s="7" t="s">
        <v>282</v>
      </c>
      <c r="G232" s="7" t="s">
        <v>219</v>
      </c>
      <c r="H232" s="7" t="s">
        <v>281</v>
      </c>
      <c r="I232" s="7" t="s">
        <v>67</v>
      </c>
      <c r="J232" s="29">
        <v>100</v>
      </c>
      <c r="K232" s="28"/>
      <c r="L232" s="29">
        <v>100</v>
      </c>
      <c r="M232" s="28"/>
      <c r="N232" s="29">
        <v>100</v>
      </c>
      <c r="O232" s="28"/>
      <c r="P232" s="29">
        <v>100</v>
      </c>
      <c r="Q232" s="28"/>
      <c r="R232" s="29">
        <v>100</v>
      </c>
      <c r="S232" s="28"/>
      <c r="T232" s="29">
        <v>100</v>
      </c>
      <c r="U232" s="28"/>
      <c r="V232" s="29">
        <v>100</v>
      </c>
      <c r="W232" s="5"/>
      <c r="X232" s="29">
        <v>100</v>
      </c>
      <c r="Y232" s="28"/>
    </row>
    <row r="233" spans="1:25" ht="60" x14ac:dyDescent="0.25">
      <c r="A233" s="4">
        <v>129</v>
      </c>
      <c r="B233" s="4"/>
      <c r="C233" s="4"/>
      <c r="D233" s="30" t="s">
        <v>280</v>
      </c>
      <c r="E233" s="30"/>
      <c r="F233" s="7" t="s">
        <v>279</v>
      </c>
      <c r="G233" s="7" t="s">
        <v>225</v>
      </c>
      <c r="H233" s="7" t="s">
        <v>278</v>
      </c>
      <c r="I233" s="7" t="s">
        <v>6</v>
      </c>
      <c r="J233" s="29">
        <v>100</v>
      </c>
      <c r="K233" s="28"/>
      <c r="L233" s="29">
        <v>100</v>
      </c>
      <c r="M233" s="28"/>
      <c r="N233" s="29">
        <v>100</v>
      </c>
      <c r="O233" s="28"/>
      <c r="P233" s="29">
        <v>100</v>
      </c>
      <c r="Q233" s="28"/>
      <c r="R233" s="29">
        <v>100</v>
      </c>
      <c r="S233" s="28"/>
      <c r="T233" s="29">
        <v>100</v>
      </c>
      <c r="U233" s="28"/>
      <c r="V233" s="29">
        <v>100</v>
      </c>
      <c r="W233" s="5"/>
      <c r="X233" s="29">
        <v>100</v>
      </c>
      <c r="Y233" s="28"/>
    </row>
    <row r="234" spans="1:25" ht="240" x14ac:dyDescent="0.25">
      <c r="A234" s="4">
        <v>130</v>
      </c>
      <c r="B234" s="4"/>
      <c r="C234" s="4"/>
      <c r="D234" s="30" t="s">
        <v>277</v>
      </c>
      <c r="E234" s="30"/>
      <c r="F234" s="7" t="s">
        <v>276</v>
      </c>
      <c r="G234" s="7" t="s">
        <v>275</v>
      </c>
      <c r="H234" s="7" t="s">
        <v>274</v>
      </c>
      <c r="I234" s="7" t="s">
        <v>210</v>
      </c>
      <c r="J234" s="29">
        <v>0</v>
      </c>
      <c r="K234" s="5" t="s">
        <v>273</v>
      </c>
      <c r="L234" s="29">
        <v>0</v>
      </c>
      <c r="M234" s="28"/>
      <c r="N234" s="29">
        <v>0</v>
      </c>
      <c r="O234" s="28"/>
      <c r="P234" s="29">
        <v>0</v>
      </c>
      <c r="Q234" s="28"/>
      <c r="R234" s="29">
        <v>0</v>
      </c>
      <c r="S234" s="28"/>
      <c r="T234" s="29">
        <v>0</v>
      </c>
      <c r="U234" s="28"/>
      <c r="V234" s="29">
        <v>0</v>
      </c>
      <c r="W234" s="5"/>
      <c r="X234" s="29">
        <v>0</v>
      </c>
      <c r="Y234" s="28"/>
    </row>
    <row r="235" spans="1:25" ht="90" x14ac:dyDescent="0.25">
      <c r="A235" s="4">
        <v>131</v>
      </c>
      <c r="B235" s="4"/>
      <c r="C235" s="4"/>
      <c r="D235" s="30" t="s">
        <v>272</v>
      </c>
      <c r="E235" s="30"/>
      <c r="F235" s="7" t="s">
        <v>271</v>
      </c>
      <c r="G235" s="7" t="s">
        <v>270</v>
      </c>
      <c r="H235" s="7" t="s">
        <v>225</v>
      </c>
      <c r="I235" s="7" t="s">
        <v>269</v>
      </c>
      <c r="J235" s="29">
        <v>100</v>
      </c>
      <c r="K235" s="28"/>
      <c r="L235" s="29">
        <v>100</v>
      </c>
      <c r="M235" s="28"/>
      <c r="N235" s="29">
        <v>100</v>
      </c>
      <c r="O235" s="28"/>
      <c r="P235" s="29">
        <v>100</v>
      </c>
      <c r="Q235" s="28"/>
      <c r="R235" s="29">
        <v>100</v>
      </c>
      <c r="S235" s="28"/>
      <c r="T235" s="29">
        <v>100</v>
      </c>
      <c r="U235" s="28"/>
      <c r="V235" s="29">
        <v>100</v>
      </c>
      <c r="W235" s="5"/>
      <c r="X235" s="29">
        <v>100</v>
      </c>
      <c r="Y235" s="28"/>
    </row>
    <row r="236" spans="1:25" ht="120" x14ac:dyDescent="0.25">
      <c r="A236" s="4">
        <v>132</v>
      </c>
      <c r="B236" s="4"/>
      <c r="C236" s="4"/>
      <c r="D236" s="30" t="s">
        <v>268</v>
      </c>
      <c r="E236" s="30"/>
      <c r="F236" s="7" t="s">
        <v>267</v>
      </c>
      <c r="G236" s="7" t="s">
        <v>225</v>
      </c>
      <c r="H236" s="7" t="s">
        <v>266</v>
      </c>
      <c r="I236" s="7" t="s">
        <v>265</v>
      </c>
      <c r="J236" s="29">
        <v>100</v>
      </c>
      <c r="K236" s="5" t="s">
        <v>264</v>
      </c>
      <c r="L236" s="29">
        <v>100</v>
      </c>
      <c r="M236" s="28"/>
      <c r="N236" s="29">
        <v>100</v>
      </c>
      <c r="O236" s="28"/>
      <c r="P236" s="29">
        <v>100</v>
      </c>
      <c r="Q236" s="28"/>
      <c r="R236" s="29">
        <v>100</v>
      </c>
      <c r="S236" s="28"/>
      <c r="T236" s="29">
        <v>100</v>
      </c>
      <c r="U236" s="28"/>
      <c r="V236" s="29">
        <v>100</v>
      </c>
      <c r="W236" s="5"/>
      <c r="X236" s="29">
        <v>100</v>
      </c>
      <c r="Y236" s="28"/>
    </row>
    <row r="237" spans="1:25" ht="409.5" x14ac:dyDescent="0.25">
      <c r="A237" s="4">
        <v>133</v>
      </c>
      <c r="B237" s="4"/>
      <c r="C237" s="4"/>
      <c r="D237" s="30" t="s">
        <v>263</v>
      </c>
      <c r="E237" s="30"/>
      <c r="F237" s="7" t="s">
        <v>262</v>
      </c>
      <c r="G237" s="7" t="s">
        <v>261</v>
      </c>
      <c r="H237" s="7" t="s">
        <v>260</v>
      </c>
      <c r="I237" s="7" t="s">
        <v>259</v>
      </c>
      <c r="J237" s="29">
        <v>0</v>
      </c>
      <c r="K237" s="5" t="s">
        <v>258</v>
      </c>
      <c r="L237" s="29">
        <v>0</v>
      </c>
      <c r="M237" s="28"/>
      <c r="N237" s="29">
        <v>0</v>
      </c>
      <c r="O237" s="28"/>
      <c r="P237" s="29">
        <v>0</v>
      </c>
      <c r="Q237" s="28"/>
      <c r="R237" s="29">
        <v>0</v>
      </c>
      <c r="S237" s="28"/>
      <c r="T237" s="29">
        <v>0</v>
      </c>
      <c r="U237" s="28"/>
      <c r="V237" s="29">
        <v>0</v>
      </c>
      <c r="W237" s="5"/>
      <c r="X237" s="29">
        <v>0</v>
      </c>
      <c r="Y237" s="5" t="s">
        <v>257</v>
      </c>
    </row>
    <row r="238" spans="1:25" ht="135" x14ac:dyDescent="0.25">
      <c r="A238" s="4">
        <v>134</v>
      </c>
      <c r="B238" s="4"/>
      <c r="C238" s="4"/>
      <c r="D238" s="30" t="s">
        <v>256</v>
      </c>
      <c r="E238" s="30"/>
      <c r="F238" s="7" t="s">
        <v>255</v>
      </c>
      <c r="G238" s="7" t="s">
        <v>219</v>
      </c>
      <c r="H238" s="7" t="s">
        <v>102</v>
      </c>
      <c r="I238" s="7" t="s">
        <v>254</v>
      </c>
      <c r="J238" s="29">
        <v>0</v>
      </c>
      <c r="K238" s="5" t="s">
        <v>253</v>
      </c>
      <c r="L238" s="29">
        <v>0</v>
      </c>
      <c r="M238" s="28"/>
      <c r="N238" s="29">
        <v>0</v>
      </c>
      <c r="O238" s="28"/>
      <c r="P238" s="29">
        <v>0</v>
      </c>
      <c r="Q238" s="28"/>
      <c r="R238" s="29">
        <v>0</v>
      </c>
      <c r="S238" s="28"/>
      <c r="T238" s="29">
        <v>0</v>
      </c>
      <c r="U238" s="28"/>
      <c r="V238" s="29">
        <v>0</v>
      </c>
      <c r="W238" s="5"/>
      <c r="X238" s="29">
        <v>0</v>
      </c>
      <c r="Y238" s="28"/>
    </row>
    <row r="239" spans="1:25" ht="285" x14ac:dyDescent="0.25">
      <c r="A239" s="4">
        <v>135</v>
      </c>
      <c r="B239" s="4"/>
      <c r="C239" s="4"/>
      <c r="D239" s="30" t="s">
        <v>252</v>
      </c>
      <c r="E239" s="30"/>
      <c r="F239" s="7" t="s">
        <v>251</v>
      </c>
      <c r="G239" s="7" t="s">
        <v>250</v>
      </c>
      <c r="H239" s="7" t="s">
        <v>249</v>
      </c>
      <c r="I239" s="7" t="s">
        <v>248</v>
      </c>
      <c r="J239" s="32">
        <v>100</v>
      </c>
      <c r="K239" s="5" t="s">
        <v>247</v>
      </c>
      <c r="L239" s="29">
        <v>100</v>
      </c>
      <c r="M239" s="28"/>
      <c r="N239" s="29">
        <v>100</v>
      </c>
      <c r="O239" s="28"/>
      <c r="P239" s="29">
        <v>100</v>
      </c>
      <c r="Q239" s="28"/>
      <c r="R239" s="29">
        <v>100</v>
      </c>
      <c r="S239" s="28"/>
      <c r="T239" s="29">
        <v>100</v>
      </c>
      <c r="U239" s="28"/>
      <c r="V239" s="29">
        <v>100</v>
      </c>
      <c r="W239" s="5"/>
      <c r="X239" s="29">
        <v>100</v>
      </c>
      <c r="Y239" s="28"/>
    </row>
    <row r="240" spans="1:25" s="37" customFormat="1" ht="120.75" x14ac:dyDescent="0.25">
      <c r="A240" s="46"/>
      <c r="B240" s="46"/>
      <c r="C240" s="47" t="s">
        <v>246</v>
      </c>
      <c r="D240" s="46"/>
      <c r="E240" s="45"/>
      <c r="F240" s="44" t="s">
        <v>245</v>
      </c>
      <c r="G240" s="43"/>
      <c r="H240" s="43"/>
      <c r="I240" s="43"/>
      <c r="J240" s="39">
        <f>AVERAGE(J241:J249)</f>
        <v>38.888888888888886</v>
      </c>
      <c r="K240" s="42"/>
      <c r="L240" s="39">
        <f>AVERAGE(L241:L249)</f>
        <v>38.888888888888886</v>
      </c>
      <c r="M240" s="41"/>
      <c r="N240" s="39">
        <f>AVERAGE(N241:N249)</f>
        <v>38.888888888888886</v>
      </c>
      <c r="O240" s="40"/>
      <c r="P240" s="39">
        <f>AVERAGE(P241:P249)</f>
        <v>38.888888888888886</v>
      </c>
      <c r="Q240" s="40"/>
      <c r="R240" s="39">
        <f>AVERAGE(R241:R249)</f>
        <v>38.888888888888886</v>
      </c>
      <c r="S240" s="40"/>
      <c r="T240" s="39">
        <f>AVERAGE(T241:T249)</f>
        <v>38.888888888888886</v>
      </c>
      <c r="U240" s="40"/>
      <c r="V240" s="39">
        <f>AVERAGE(V241:V249)</f>
        <v>38.888888888888886</v>
      </c>
      <c r="W240" s="38"/>
      <c r="X240" s="39">
        <f>AVERAGE(X241:X249)</f>
        <v>38.888888888888886</v>
      </c>
      <c r="Y240" s="38"/>
    </row>
    <row r="241" spans="1:25" ht="191.25" customHeight="1" x14ac:dyDescent="0.25">
      <c r="A241" s="4">
        <v>136</v>
      </c>
      <c r="B241" s="4"/>
      <c r="C241" s="4"/>
      <c r="D241" s="30" t="s">
        <v>244</v>
      </c>
      <c r="E241" s="30"/>
      <c r="F241" s="7" t="s">
        <v>243</v>
      </c>
      <c r="G241" s="7" t="s">
        <v>242</v>
      </c>
      <c r="H241" s="7" t="s">
        <v>241</v>
      </c>
      <c r="I241" s="7" t="s">
        <v>240</v>
      </c>
      <c r="J241" s="29">
        <v>100</v>
      </c>
      <c r="K241" s="5" t="s">
        <v>239</v>
      </c>
      <c r="L241" s="29">
        <v>100</v>
      </c>
      <c r="M241" s="28"/>
      <c r="N241" s="29">
        <v>100</v>
      </c>
      <c r="O241" s="28"/>
      <c r="P241" s="29">
        <v>100</v>
      </c>
      <c r="Q241" s="28"/>
      <c r="R241" s="29">
        <v>100</v>
      </c>
      <c r="S241" s="28"/>
      <c r="T241" s="29">
        <v>100</v>
      </c>
      <c r="U241" s="28"/>
      <c r="V241" s="29">
        <v>100</v>
      </c>
      <c r="W241" s="5"/>
      <c r="X241" s="29">
        <v>100</v>
      </c>
      <c r="Y241" s="28"/>
    </row>
    <row r="242" spans="1:25" s="34" customFormat="1" ht="90" x14ac:dyDescent="0.25">
      <c r="A242" s="4">
        <v>137</v>
      </c>
      <c r="B242" s="33"/>
      <c r="C242" s="33"/>
      <c r="D242" s="36" t="s">
        <v>238</v>
      </c>
      <c r="E242" s="36"/>
      <c r="F242" s="35" t="s">
        <v>237</v>
      </c>
      <c r="G242" s="35" t="s">
        <v>233</v>
      </c>
      <c r="H242" s="35" t="s">
        <v>236</v>
      </c>
      <c r="I242" s="35" t="s">
        <v>6</v>
      </c>
      <c r="J242" s="29">
        <v>50</v>
      </c>
      <c r="K242" s="28"/>
      <c r="L242" s="29">
        <v>50</v>
      </c>
      <c r="M242" s="28"/>
      <c r="N242" s="29">
        <v>50</v>
      </c>
      <c r="O242" s="28"/>
      <c r="P242" s="29">
        <v>50</v>
      </c>
      <c r="Q242" s="28"/>
      <c r="R242" s="29">
        <v>50</v>
      </c>
      <c r="S242" s="28"/>
      <c r="T242" s="29">
        <v>50</v>
      </c>
      <c r="U242" s="28"/>
      <c r="V242" s="29">
        <v>50</v>
      </c>
      <c r="W242" s="24"/>
      <c r="X242" s="29">
        <v>50</v>
      </c>
      <c r="Y242" s="28"/>
    </row>
    <row r="243" spans="1:25" ht="75" x14ac:dyDescent="0.25">
      <c r="A243" s="33">
        <v>138</v>
      </c>
      <c r="B243" s="4"/>
      <c r="C243" s="4"/>
      <c r="D243" s="30" t="s">
        <v>235</v>
      </c>
      <c r="E243" s="30"/>
      <c r="F243" s="7" t="s">
        <v>234</v>
      </c>
      <c r="G243" s="7" t="s">
        <v>233</v>
      </c>
      <c r="H243" s="7" t="s">
        <v>67</v>
      </c>
      <c r="I243" s="7" t="s">
        <v>210</v>
      </c>
      <c r="J243" s="29">
        <v>0</v>
      </c>
      <c r="K243" s="5" t="s">
        <v>232</v>
      </c>
      <c r="L243" s="29">
        <v>0</v>
      </c>
      <c r="M243" s="32"/>
      <c r="N243" s="29">
        <v>0</v>
      </c>
      <c r="O243" s="32"/>
      <c r="P243" s="29">
        <v>0</v>
      </c>
      <c r="Q243" s="32"/>
      <c r="R243" s="29">
        <v>0</v>
      </c>
      <c r="S243" s="32"/>
      <c r="T243" s="29">
        <v>0</v>
      </c>
      <c r="U243" s="32"/>
      <c r="V243" s="29">
        <v>0</v>
      </c>
      <c r="W243" s="5"/>
      <c r="X243" s="29">
        <v>0</v>
      </c>
      <c r="Y243" s="32"/>
    </row>
    <row r="244" spans="1:25" ht="90" x14ac:dyDescent="0.25">
      <c r="A244" s="4">
        <v>139</v>
      </c>
      <c r="B244" s="4"/>
      <c r="C244" s="4"/>
      <c r="D244" s="30" t="s">
        <v>231</v>
      </c>
      <c r="E244" s="30"/>
      <c r="F244" s="7" t="s">
        <v>230</v>
      </c>
      <c r="G244" s="7" t="s">
        <v>225</v>
      </c>
      <c r="H244" s="7" t="s">
        <v>229</v>
      </c>
      <c r="I244" s="7" t="s">
        <v>228</v>
      </c>
      <c r="J244" s="29">
        <v>0</v>
      </c>
      <c r="K244" s="32"/>
      <c r="L244" s="29">
        <v>0</v>
      </c>
      <c r="M244" s="32"/>
      <c r="N244" s="29">
        <v>0</v>
      </c>
      <c r="O244" s="32"/>
      <c r="P244" s="29">
        <v>0</v>
      </c>
      <c r="Q244" s="32"/>
      <c r="R244" s="29">
        <v>0</v>
      </c>
      <c r="S244" s="32"/>
      <c r="T244" s="29">
        <v>0</v>
      </c>
      <c r="U244" s="32"/>
      <c r="V244" s="29">
        <v>0</v>
      </c>
      <c r="W244" s="5"/>
      <c r="X244" s="29">
        <v>0</v>
      </c>
      <c r="Y244" s="32"/>
    </row>
    <row r="245" spans="1:25" ht="225" x14ac:dyDescent="0.25">
      <c r="A245" s="4">
        <v>140</v>
      </c>
      <c r="B245" s="4"/>
      <c r="C245" s="4"/>
      <c r="D245" s="30" t="s">
        <v>227</v>
      </c>
      <c r="E245" s="30"/>
      <c r="F245" s="7" t="s">
        <v>226</v>
      </c>
      <c r="G245" s="7" t="s">
        <v>225</v>
      </c>
      <c r="H245" s="7" t="s">
        <v>224</v>
      </c>
      <c r="I245" s="7" t="s">
        <v>6</v>
      </c>
      <c r="J245" s="29">
        <v>0</v>
      </c>
      <c r="K245" s="5" t="s">
        <v>223</v>
      </c>
      <c r="L245" s="29">
        <v>0</v>
      </c>
      <c r="M245" s="32"/>
      <c r="N245" s="29">
        <v>0</v>
      </c>
      <c r="O245" s="32"/>
      <c r="P245" s="29">
        <v>0</v>
      </c>
      <c r="Q245" s="32"/>
      <c r="R245" s="29">
        <v>0</v>
      </c>
      <c r="S245" s="32"/>
      <c r="T245" s="29">
        <v>0</v>
      </c>
      <c r="U245" s="32"/>
      <c r="V245" s="29">
        <v>0</v>
      </c>
      <c r="W245" s="5"/>
      <c r="X245" s="29">
        <v>0</v>
      </c>
      <c r="Y245" s="5" t="s">
        <v>222</v>
      </c>
    </row>
    <row r="246" spans="1:25" ht="105" x14ac:dyDescent="0.25">
      <c r="A246" s="4">
        <v>141</v>
      </c>
      <c r="B246" s="4"/>
      <c r="C246" s="4"/>
      <c r="D246" s="30" t="s">
        <v>221</v>
      </c>
      <c r="E246" s="30"/>
      <c r="F246" s="7" t="s">
        <v>220</v>
      </c>
      <c r="G246" s="7" t="s">
        <v>219</v>
      </c>
      <c r="H246" s="7" t="s">
        <v>218</v>
      </c>
      <c r="I246" s="7" t="s">
        <v>6</v>
      </c>
      <c r="J246" s="29">
        <v>50</v>
      </c>
      <c r="K246" s="5" t="s">
        <v>217</v>
      </c>
      <c r="L246" s="29">
        <v>50</v>
      </c>
      <c r="M246" s="32"/>
      <c r="N246" s="29">
        <v>50</v>
      </c>
      <c r="O246" s="32"/>
      <c r="P246" s="29">
        <v>50</v>
      </c>
      <c r="Q246" s="32"/>
      <c r="R246" s="29">
        <v>50</v>
      </c>
      <c r="S246" s="32"/>
      <c r="T246" s="29">
        <v>50</v>
      </c>
      <c r="U246" s="32"/>
      <c r="V246" s="29">
        <v>50</v>
      </c>
      <c r="W246" s="5"/>
      <c r="X246" s="29">
        <v>50</v>
      </c>
      <c r="Y246" s="32"/>
    </row>
    <row r="247" spans="1:25" ht="409.5" x14ac:dyDescent="0.25">
      <c r="A247" s="4">
        <v>142</v>
      </c>
      <c r="B247" s="4"/>
      <c r="C247" s="4"/>
      <c r="D247" s="30" t="s">
        <v>216</v>
      </c>
      <c r="E247" s="30"/>
      <c r="F247" s="7" t="s">
        <v>215</v>
      </c>
      <c r="G247" s="7" t="s">
        <v>206</v>
      </c>
      <c r="H247" s="7" t="s">
        <v>67</v>
      </c>
      <c r="I247" s="7" t="s">
        <v>210</v>
      </c>
      <c r="J247" s="29">
        <v>50</v>
      </c>
      <c r="K247" s="31" t="s">
        <v>214</v>
      </c>
      <c r="L247" s="29">
        <v>50</v>
      </c>
      <c r="M247" s="28"/>
      <c r="N247" s="29">
        <v>50</v>
      </c>
      <c r="O247" s="28"/>
      <c r="P247" s="29">
        <v>50</v>
      </c>
      <c r="Q247" s="28"/>
      <c r="R247" s="29">
        <v>50</v>
      </c>
      <c r="S247" s="5" t="s">
        <v>213</v>
      </c>
      <c r="T247" s="29">
        <v>50</v>
      </c>
      <c r="U247" s="28"/>
      <c r="V247" s="29">
        <v>50</v>
      </c>
      <c r="W247" s="5"/>
      <c r="X247" s="29">
        <v>50</v>
      </c>
      <c r="Y247" s="28"/>
    </row>
    <row r="248" spans="1:25" ht="300" x14ac:dyDescent="0.25">
      <c r="A248" s="4">
        <v>143</v>
      </c>
      <c r="B248" s="4"/>
      <c r="C248" s="4"/>
      <c r="D248" s="30" t="s">
        <v>212</v>
      </c>
      <c r="E248" s="30"/>
      <c r="F248" s="7" t="s">
        <v>211</v>
      </c>
      <c r="G248" s="7" t="s">
        <v>206</v>
      </c>
      <c r="H248" s="7" t="s">
        <v>67</v>
      </c>
      <c r="I248" s="7" t="s">
        <v>210</v>
      </c>
      <c r="J248" s="29">
        <v>50</v>
      </c>
      <c r="K248" s="5" t="s">
        <v>209</v>
      </c>
      <c r="L248" s="29">
        <v>50</v>
      </c>
      <c r="M248" s="28"/>
      <c r="N248" s="29">
        <v>50</v>
      </c>
      <c r="O248" s="28"/>
      <c r="P248" s="29">
        <v>50</v>
      </c>
      <c r="Q248" s="28"/>
      <c r="R248" s="29">
        <v>50</v>
      </c>
      <c r="S248" s="28"/>
      <c r="T248" s="29">
        <v>50</v>
      </c>
      <c r="U248" s="28"/>
      <c r="V248" s="29">
        <v>50</v>
      </c>
      <c r="W248" s="5"/>
      <c r="X248" s="29">
        <v>50</v>
      </c>
      <c r="Y248" s="28"/>
    </row>
    <row r="249" spans="1:25" ht="180" x14ac:dyDescent="0.25">
      <c r="A249" s="4">
        <v>144</v>
      </c>
      <c r="B249" s="4"/>
      <c r="C249" s="4"/>
      <c r="D249" s="30" t="s">
        <v>208</v>
      </c>
      <c r="E249" s="30"/>
      <c r="F249" s="7" t="s">
        <v>207</v>
      </c>
      <c r="G249" s="7" t="s">
        <v>206</v>
      </c>
      <c r="H249" s="7" t="s">
        <v>205</v>
      </c>
      <c r="I249" s="7" t="s">
        <v>42</v>
      </c>
      <c r="J249" s="29">
        <v>50</v>
      </c>
      <c r="K249" s="28"/>
      <c r="L249" s="29">
        <v>50</v>
      </c>
      <c r="M249" s="28"/>
      <c r="N249" s="29">
        <v>50</v>
      </c>
      <c r="O249" s="28"/>
      <c r="P249" s="29">
        <v>50</v>
      </c>
      <c r="Q249" s="28"/>
      <c r="R249" s="29">
        <v>50</v>
      </c>
      <c r="S249" s="28"/>
      <c r="T249" s="29">
        <v>50</v>
      </c>
      <c r="U249" s="28"/>
      <c r="V249" s="29">
        <v>50</v>
      </c>
      <c r="W249" s="5"/>
      <c r="X249" s="29">
        <v>50</v>
      </c>
      <c r="Y249" s="28"/>
    </row>
    <row r="250" spans="1:25" s="16" customFormat="1" ht="30" x14ac:dyDescent="0.25">
      <c r="A250" s="19"/>
      <c r="B250" s="20" t="s">
        <v>204</v>
      </c>
      <c r="C250" s="19"/>
      <c r="D250" s="19"/>
      <c r="E250" s="19"/>
      <c r="F250" s="19" t="s">
        <v>203</v>
      </c>
      <c r="G250" s="19"/>
      <c r="H250" s="19"/>
      <c r="I250" s="19"/>
      <c r="J250" s="18">
        <f>AVERAGE(J251,J267,J283,J294)</f>
        <v>18.402777777777779</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202</v>
      </c>
      <c r="D251" s="19"/>
      <c r="E251" s="19"/>
      <c r="F251" s="19" t="s">
        <v>201</v>
      </c>
      <c r="G251" s="19"/>
      <c r="H251" s="19"/>
      <c r="I251" s="19"/>
      <c r="J251" s="18">
        <f>AVERAGE(J252,J256,J260,J264:J266)</f>
        <v>36.111111111111114</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200</v>
      </c>
      <c r="E252" s="23"/>
      <c r="F252" s="21" t="s">
        <v>199</v>
      </c>
      <c r="G252" s="12"/>
      <c r="H252" s="12"/>
      <c r="I252" s="12"/>
      <c r="J252" s="11">
        <f>AVERAGE(J253:J255)</f>
        <v>83.333333333333329</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198</v>
      </c>
      <c r="B253" s="4"/>
      <c r="C253" s="4"/>
      <c r="D253" s="4"/>
      <c r="E253" s="8" t="s">
        <v>197</v>
      </c>
      <c r="F253" s="7" t="s">
        <v>196</v>
      </c>
      <c r="G253" s="7" t="s">
        <v>171</v>
      </c>
      <c r="H253" s="7" t="s">
        <v>170</v>
      </c>
      <c r="I253" s="7" t="s">
        <v>169</v>
      </c>
      <c r="J253" s="25">
        <v>50</v>
      </c>
      <c r="K253" s="24" t="s">
        <v>195</v>
      </c>
      <c r="L253" s="24"/>
      <c r="M253" s="24"/>
      <c r="N253" s="24"/>
      <c r="O253" s="24"/>
      <c r="P253" s="24"/>
      <c r="Q253" s="24"/>
      <c r="R253" s="24"/>
      <c r="S253" s="24"/>
      <c r="T253" s="24"/>
      <c r="U253" s="24"/>
      <c r="V253" s="24"/>
      <c r="W253" s="24"/>
      <c r="X253" s="24"/>
      <c r="Y253" s="24"/>
    </row>
    <row r="254" spans="1:25" s="2" customFormat="1" ht="105" x14ac:dyDescent="0.25">
      <c r="A254" s="4" t="s">
        <v>194</v>
      </c>
      <c r="B254" s="4"/>
      <c r="C254" s="4"/>
      <c r="D254" s="4"/>
      <c r="E254" s="8" t="s">
        <v>193</v>
      </c>
      <c r="F254" s="26" t="s">
        <v>192</v>
      </c>
      <c r="G254" s="7" t="s">
        <v>164</v>
      </c>
      <c r="H254" s="7" t="s">
        <v>163</v>
      </c>
      <c r="I254" s="7" t="s">
        <v>162</v>
      </c>
      <c r="J254" s="25">
        <v>100</v>
      </c>
      <c r="K254" s="24" t="s">
        <v>191</v>
      </c>
      <c r="L254" s="24"/>
      <c r="M254" s="24"/>
      <c r="N254" s="24"/>
      <c r="O254" s="24"/>
      <c r="P254" s="24"/>
      <c r="Q254" s="24"/>
      <c r="R254" s="24"/>
      <c r="S254" s="24"/>
      <c r="T254" s="24"/>
      <c r="U254" s="24"/>
      <c r="V254" s="24"/>
      <c r="W254" s="24"/>
      <c r="X254" s="24"/>
      <c r="Y254" s="24"/>
    </row>
    <row r="255" spans="1:25" s="2" customFormat="1" ht="409.5" x14ac:dyDescent="0.25">
      <c r="A255" s="4" t="s">
        <v>190</v>
      </c>
      <c r="B255" s="4"/>
      <c r="C255" s="27"/>
      <c r="D255" s="27"/>
      <c r="E255" s="8" t="s">
        <v>189</v>
      </c>
      <c r="F255" s="7" t="s">
        <v>158</v>
      </c>
      <c r="G255" s="7" t="s">
        <v>157</v>
      </c>
      <c r="H255" s="7" t="s">
        <v>156</v>
      </c>
      <c r="I255" s="7" t="s">
        <v>155</v>
      </c>
      <c r="J255" s="5">
        <v>100</v>
      </c>
      <c r="K255" s="6" t="s">
        <v>154</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188</v>
      </c>
      <c r="E256" s="23"/>
      <c r="F256" s="21" t="s">
        <v>187</v>
      </c>
      <c r="G256" s="12"/>
      <c r="H256" s="12"/>
      <c r="I256" s="12"/>
      <c r="J256" s="11">
        <f>AVERAGE(J257:J259)</f>
        <v>66.666666666666671</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186</v>
      </c>
      <c r="B257" s="4"/>
      <c r="C257" s="4"/>
      <c r="D257" s="4"/>
      <c r="E257" s="8" t="s">
        <v>185</v>
      </c>
      <c r="F257" s="7" t="s">
        <v>184</v>
      </c>
      <c r="G257" s="7" t="s">
        <v>171</v>
      </c>
      <c r="H257" s="7" t="s">
        <v>170</v>
      </c>
      <c r="I257" s="7" t="s">
        <v>169</v>
      </c>
      <c r="J257" s="25">
        <v>50</v>
      </c>
      <c r="K257" s="24" t="s">
        <v>183</v>
      </c>
      <c r="L257" s="24"/>
      <c r="M257" s="24"/>
      <c r="N257" s="24"/>
      <c r="O257" s="24"/>
      <c r="P257" s="24"/>
      <c r="Q257" s="24"/>
      <c r="R257" s="24"/>
      <c r="S257" s="24"/>
      <c r="T257" s="24"/>
      <c r="U257" s="24"/>
      <c r="V257" s="24"/>
      <c r="W257" s="24"/>
      <c r="X257" s="24"/>
      <c r="Y257" s="24"/>
    </row>
    <row r="258" spans="1:25" s="2" customFormat="1" ht="409.5" x14ac:dyDescent="0.25">
      <c r="A258" s="4" t="s">
        <v>182</v>
      </c>
      <c r="B258" s="4"/>
      <c r="C258" s="4"/>
      <c r="D258" s="4"/>
      <c r="E258" s="8" t="s">
        <v>181</v>
      </c>
      <c r="F258" s="26" t="s">
        <v>180</v>
      </c>
      <c r="G258" s="7" t="s">
        <v>164</v>
      </c>
      <c r="H258" s="7" t="s">
        <v>163</v>
      </c>
      <c r="I258" s="7" t="s">
        <v>162</v>
      </c>
      <c r="J258" s="25">
        <v>50</v>
      </c>
      <c r="K258" s="24" t="s">
        <v>179</v>
      </c>
      <c r="L258" s="24"/>
      <c r="M258" s="24"/>
      <c r="N258" s="24"/>
      <c r="O258" s="24"/>
      <c r="P258" s="24"/>
      <c r="Q258" s="24"/>
      <c r="R258" s="24"/>
      <c r="S258" s="24"/>
      <c r="T258" s="24"/>
      <c r="U258" s="24"/>
      <c r="V258" s="24"/>
      <c r="W258" s="24"/>
      <c r="X258" s="24"/>
      <c r="Y258" s="24"/>
    </row>
    <row r="259" spans="1:25" s="2" customFormat="1" ht="409.5" x14ac:dyDescent="0.25">
      <c r="A259" s="4" t="s">
        <v>178</v>
      </c>
      <c r="B259" s="4"/>
      <c r="C259" s="27"/>
      <c r="D259" s="27"/>
      <c r="E259" s="8" t="s">
        <v>177</v>
      </c>
      <c r="F259" s="7" t="s">
        <v>158</v>
      </c>
      <c r="G259" s="7" t="s">
        <v>157</v>
      </c>
      <c r="H259" s="7" t="s">
        <v>156</v>
      </c>
      <c r="I259" s="7" t="s">
        <v>155</v>
      </c>
      <c r="J259" s="5">
        <v>100</v>
      </c>
      <c r="K259" s="6" t="s">
        <v>154</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176</v>
      </c>
      <c r="E260" s="23"/>
      <c r="F260" s="21" t="s">
        <v>175</v>
      </c>
      <c r="G260" s="12"/>
      <c r="H260" s="12"/>
      <c r="I260" s="12"/>
      <c r="J260" s="11">
        <f>AVERAGE(J261:J263)</f>
        <v>66.666666666666671</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174</v>
      </c>
      <c r="B261" s="4"/>
      <c r="C261" s="4"/>
      <c r="D261" s="4"/>
      <c r="E261" s="8" t="s">
        <v>173</v>
      </c>
      <c r="F261" s="7" t="s">
        <v>172</v>
      </c>
      <c r="G261" s="7" t="s">
        <v>171</v>
      </c>
      <c r="H261" s="7" t="s">
        <v>170</v>
      </c>
      <c r="I261" s="7" t="s">
        <v>169</v>
      </c>
      <c r="J261" s="25">
        <v>100</v>
      </c>
      <c r="K261" s="24" t="s">
        <v>168</v>
      </c>
      <c r="L261" s="24"/>
      <c r="M261" s="24"/>
      <c r="N261" s="24"/>
      <c r="O261" s="24"/>
      <c r="P261" s="24"/>
      <c r="Q261" s="24"/>
      <c r="R261" s="24"/>
      <c r="S261" s="24"/>
      <c r="T261" s="24"/>
      <c r="U261" s="24"/>
      <c r="V261" s="24"/>
      <c r="W261" s="24"/>
      <c r="X261" s="24"/>
      <c r="Y261" s="24"/>
    </row>
    <row r="262" spans="1:25" s="2" customFormat="1" ht="345" x14ac:dyDescent="0.25">
      <c r="A262" s="4" t="s">
        <v>167</v>
      </c>
      <c r="B262" s="4"/>
      <c r="C262" s="4"/>
      <c r="D262" s="4"/>
      <c r="E262" s="8" t="s">
        <v>166</v>
      </c>
      <c r="F262" s="26" t="s">
        <v>165</v>
      </c>
      <c r="G262" s="7" t="s">
        <v>164</v>
      </c>
      <c r="H262" s="7" t="s">
        <v>163</v>
      </c>
      <c r="I262" s="7" t="s">
        <v>162</v>
      </c>
      <c r="J262" s="25">
        <v>0</v>
      </c>
      <c r="K262" s="24" t="s">
        <v>161</v>
      </c>
      <c r="L262" s="24"/>
      <c r="M262" s="24"/>
      <c r="N262" s="24"/>
      <c r="O262" s="24"/>
      <c r="P262" s="24"/>
      <c r="Q262" s="24"/>
      <c r="R262" s="24"/>
      <c r="S262" s="24"/>
      <c r="T262" s="24"/>
      <c r="U262" s="24"/>
      <c r="V262" s="24"/>
      <c r="W262" s="24"/>
      <c r="X262" s="24"/>
      <c r="Y262" s="24"/>
    </row>
    <row r="263" spans="1:25" s="2" customFormat="1" ht="409.5" x14ac:dyDescent="0.25">
      <c r="A263" s="4" t="s">
        <v>160</v>
      </c>
      <c r="B263" s="4"/>
      <c r="C263" s="4"/>
      <c r="D263" s="4"/>
      <c r="E263" s="8" t="s">
        <v>159</v>
      </c>
      <c r="F263" s="7" t="s">
        <v>158</v>
      </c>
      <c r="G263" s="7" t="s">
        <v>157</v>
      </c>
      <c r="H263" s="7" t="s">
        <v>156</v>
      </c>
      <c r="I263" s="7" t="s">
        <v>155</v>
      </c>
      <c r="J263" s="5">
        <v>100</v>
      </c>
      <c r="K263" s="6" t="s">
        <v>154</v>
      </c>
      <c r="L263" s="5"/>
      <c r="M263" s="5"/>
      <c r="N263" s="5"/>
      <c r="O263" s="5"/>
      <c r="P263" s="5"/>
      <c r="Q263" s="5"/>
      <c r="R263" s="5"/>
      <c r="S263" s="5"/>
      <c r="T263" s="5"/>
      <c r="U263" s="5"/>
      <c r="V263" s="5"/>
      <c r="W263" s="5"/>
      <c r="X263" s="5"/>
      <c r="Y263" s="5"/>
    </row>
    <row r="264" spans="1:25" s="2" customFormat="1" ht="300" x14ac:dyDescent="0.25">
      <c r="A264" s="4">
        <v>148</v>
      </c>
      <c r="B264" s="4"/>
      <c r="C264" s="4"/>
      <c r="D264" s="8" t="s">
        <v>153</v>
      </c>
      <c r="E264" s="8"/>
      <c r="F264" s="7" t="s">
        <v>148</v>
      </c>
      <c r="G264" s="7" t="s">
        <v>147</v>
      </c>
      <c r="H264" s="7" t="s">
        <v>146</v>
      </c>
      <c r="I264" s="7" t="s">
        <v>54</v>
      </c>
      <c r="J264" s="5">
        <v>0</v>
      </c>
      <c r="K264" s="6" t="s">
        <v>152</v>
      </c>
      <c r="L264" s="5"/>
      <c r="M264" s="5"/>
      <c r="N264" s="5"/>
      <c r="O264" s="5"/>
      <c r="P264" s="5"/>
      <c r="Q264" s="5"/>
      <c r="R264" s="5"/>
      <c r="S264" s="5"/>
      <c r="T264" s="5"/>
      <c r="U264" s="5"/>
      <c r="V264" s="5"/>
      <c r="W264" s="5"/>
      <c r="X264" s="5"/>
      <c r="Y264" s="5"/>
    </row>
    <row r="265" spans="1:25" s="2" customFormat="1" ht="303.75" x14ac:dyDescent="0.25">
      <c r="A265" s="4">
        <v>149</v>
      </c>
      <c r="B265" s="4"/>
      <c r="C265" s="4"/>
      <c r="D265" s="8" t="s">
        <v>151</v>
      </c>
      <c r="E265" s="8"/>
      <c r="F265" s="7" t="s">
        <v>148</v>
      </c>
      <c r="G265" s="7" t="s">
        <v>147</v>
      </c>
      <c r="H265" s="7" t="s">
        <v>146</v>
      </c>
      <c r="I265" s="7" t="s">
        <v>54</v>
      </c>
      <c r="J265" s="5">
        <v>0</v>
      </c>
      <c r="K265" s="6" t="s">
        <v>150</v>
      </c>
      <c r="L265" s="5"/>
      <c r="M265" s="5"/>
      <c r="N265" s="5"/>
      <c r="O265" s="5"/>
      <c r="P265" s="5"/>
      <c r="Q265" s="5"/>
      <c r="R265" s="5"/>
      <c r="S265" s="5"/>
      <c r="T265" s="5"/>
      <c r="U265" s="5"/>
      <c r="V265" s="5"/>
      <c r="W265" s="5"/>
      <c r="X265" s="5"/>
      <c r="Y265" s="5"/>
    </row>
    <row r="266" spans="1:25" s="2" customFormat="1" ht="409.5" x14ac:dyDescent="0.25">
      <c r="A266" s="4">
        <v>150</v>
      </c>
      <c r="B266" s="4"/>
      <c r="C266" s="4"/>
      <c r="D266" s="8" t="s">
        <v>149</v>
      </c>
      <c r="E266" s="8"/>
      <c r="F266" s="7" t="s">
        <v>148</v>
      </c>
      <c r="G266" s="7" t="s">
        <v>147</v>
      </c>
      <c r="H266" s="7" t="s">
        <v>146</v>
      </c>
      <c r="I266" s="7" t="s">
        <v>54</v>
      </c>
      <c r="J266" s="5">
        <v>0</v>
      </c>
      <c r="K266" s="6" t="s">
        <v>145</v>
      </c>
      <c r="L266" s="5"/>
      <c r="M266" s="5"/>
      <c r="N266" s="5"/>
      <c r="O266" s="5"/>
      <c r="P266" s="5"/>
      <c r="Q266" s="5"/>
      <c r="R266" s="5"/>
      <c r="S266" s="5"/>
      <c r="T266" s="5"/>
      <c r="U266" s="5"/>
      <c r="V266" s="5"/>
      <c r="W266" s="5"/>
      <c r="X266" s="5"/>
      <c r="Y266" s="5"/>
    </row>
    <row r="267" spans="1:25" s="16" customFormat="1" ht="34.5" x14ac:dyDescent="0.25">
      <c r="A267" s="19"/>
      <c r="B267" s="19"/>
      <c r="C267" s="20" t="s">
        <v>144</v>
      </c>
      <c r="D267" s="19"/>
      <c r="E267" s="19"/>
      <c r="F267" s="19" t="s">
        <v>143</v>
      </c>
      <c r="G267" s="19"/>
      <c r="H267" s="19"/>
      <c r="I267" s="19"/>
      <c r="J267" s="18">
        <f>AVERAGE(J268,J269,J273,J277,J280)</f>
        <v>25</v>
      </c>
      <c r="K267" s="17"/>
      <c r="L267" s="18"/>
      <c r="M267" s="17"/>
      <c r="N267" s="18"/>
      <c r="O267" s="17"/>
      <c r="P267" s="18"/>
      <c r="Q267" s="17"/>
      <c r="R267" s="18"/>
      <c r="S267" s="17"/>
      <c r="T267" s="18"/>
      <c r="U267" s="17"/>
      <c r="V267" s="18"/>
      <c r="W267" s="17"/>
      <c r="X267" s="18"/>
      <c r="Y267" s="17"/>
    </row>
    <row r="268" spans="1:25" s="2" customFormat="1" ht="135" x14ac:dyDescent="0.25">
      <c r="A268" s="4">
        <v>151</v>
      </c>
      <c r="B268" s="4"/>
      <c r="C268" s="4"/>
      <c r="D268" s="8" t="s">
        <v>142</v>
      </c>
      <c r="E268" s="8"/>
      <c r="F268" s="7" t="s">
        <v>141</v>
      </c>
      <c r="G268" s="7" t="s">
        <v>14</v>
      </c>
      <c r="H268" s="7" t="s">
        <v>140</v>
      </c>
      <c r="I268" s="7" t="s">
        <v>54</v>
      </c>
      <c r="J268" s="5">
        <v>0</v>
      </c>
      <c r="K268" s="6"/>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139</v>
      </c>
      <c r="E269" s="21"/>
      <c r="F269" s="21" t="s">
        <v>138</v>
      </c>
      <c r="G269" s="12"/>
      <c r="H269" s="12"/>
      <c r="I269" s="12"/>
      <c r="J269" s="11">
        <f>AVERAGE(J270:J272)</f>
        <v>100</v>
      </c>
      <c r="K269" s="10"/>
      <c r="L269" s="11"/>
      <c r="M269" s="10"/>
      <c r="N269" s="11"/>
      <c r="O269" s="10"/>
      <c r="P269" s="11"/>
      <c r="Q269" s="10"/>
      <c r="R269" s="11"/>
      <c r="S269" s="10"/>
      <c r="T269" s="11"/>
      <c r="U269" s="10"/>
      <c r="V269" s="11"/>
      <c r="W269" s="10"/>
      <c r="X269" s="11"/>
      <c r="Y269" s="10"/>
    </row>
    <row r="270" spans="1:25" s="2" customFormat="1" ht="236.25" x14ac:dyDescent="0.25">
      <c r="A270" s="4" t="s">
        <v>137</v>
      </c>
      <c r="B270" s="4"/>
      <c r="C270" s="4"/>
      <c r="D270" s="4"/>
      <c r="E270" s="8" t="s">
        <v>127</v>
      </c>
      <c r="F270" s="7" t="s">
        <v>126</v>
      </c>
      <c r="G270" s="7" t="s">
        <v>125</v>
      </c>
      <c r="H270" s="7" t="s">
        <v>67</v>
      </c>
      <c r="I270" s="7" t="s">
        <v>42</v>
      </c>
      <c r="J270" s="5">
        <v>100</v>
      </c>
      <c r="K270" s="6" t="s">
        <v>136</v>
      </c>
      <c r="L270" s="5"/>
      <c r="M270" s="5"/>
      <c r="N270" s="5"/>
      <c r="O270" s="5"/>
      <c r="P270" s="5"/>
      <c r="Q270" s="5"/>
      <c r="R270" s="5"/>
      <c r="S270" s="5"/>
      <c r="T270" s="5"/>
      <c r="U270" s="5"/>
      <c r="V270" s="5"/>
      <c r="W270" s="5"/>
      <c r="X270" s="5"/>
      <c r="Y270" s="5"/>
    </row>
    <row r="271" spans="1:25" s="2" customFormat="1" ht="157.5" x14ac:dyDescent="0.25">
      <c r="A271" s="4" t="s">
        <v>135</v>
      </c>
      <c r="B271" s="4"/>
      <c r="C271" s="4"/>
      <c r="D271" s="4"/>
      <c r="E271" s="8" t="s">
        <v>122</v>
      </c>
      <c r="F271" s="7" t="s">
        <v>134</v>
      </c>
      <c r="G271" s="7" t="s">
        <v>120</v>
      </c>
      <c r="H271" s="7" t="s">
        <v>119</v>
      </c>
      <c r="I271" s="7" t="s">
        <v>118</v>
      </c>
      <c r="J271" s="5">
        <v>100</v>
      </c>
      <c r="K271" s="6" t="s">
        <v>133</v>
      </c>
      <c r="L271" s="5"/>
      <c r="M271" s="5"/>
      <c r="N271" s="5"/>
      <c r="O271" s="5"/>
      <c r="P271" s="5"/>
      <c r="Q271" s="5"/>
      <c r="R271" s="5"/>
      <c r="S271" s="5"/>
      <c r="T271" s="5"/>
      <c r="U271" s="5"/>
      <c r="V271" s="5"/>
      <c r="W271" s="5"/>
      <c r="X271" s="5"/>
      <c r="Y271" s="5"/>
    </row>
    <row r="272" spans="1:25" s="2" customFormat="1" ht="135" x14ac:dyDescent="0.25">
      <c r="A272" s="4" t="s">
        <v>132</v>
      </c>
      <c r="B272" s="4"/>
      <c r="C272" s="4"/>
      <c r="D272" s="4"/>
      <c r="E272" s="8" t="s">
        <v>116</v>
      </c>
      <c r="F272" s="7" t="s">
        <v>131</v>
      </c>
      <c r="G272" s="7" t="s">
        <v>103</v>
      </c>
      <c r="H272" s="7" t="s">
        <v>102</v>
      </c>
      <c r="I272" s="7" t="s">
        <v>67</v>
      </c>
      <c r="J272" s="5">
        <v>100</v>
      </c>
      <c r="K272" s="6" t="s">
        <v>130</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129</v>
      </c>
      <c r="E273" s="21"/>
      <c r="F273" s="21" t="s">
        <v>129</v>
      </c>
      <c r="G273" s="12"/>
      <c r="H273" s="12"/>
      <c r="I273" s="12"/>
      <c r="J273" s="11">
        <f>AVERAGE(J274:J276)</f>
        <v>0</v>
      </c>
      <c r="K273" s="10"/>
      <c r="L273" s="11"/>
      <c r="M273" s="10"/>
      <c r="N273" s="11"/>
      <c r="O273" s="10"/>
      <c r="P273" s="11"/>
      <c r="Q273" s="10"/>
      <c r="R273" s="11"/>
      <c r="S273" s="10"/>
      <c r="T273" s="11"/>
      <c r="U273" s="10"/>
      <c r="V273" s="11"/>
      <c r="W273" s="10"/>
      <c r="X273" s="11"/>
      <c r="Y273" s="10"/>
    </row>
    <row r="274" spans="1:25" s="2" customFormat="1" ht="90" x14ac:dyDescent="0.25">
      <c r="A274" s="4" t="s">
        <v>128</v>
      </c>
      <c r="B274" s="4"/>
      <c r="C274" s="4"/>
      <c r="D274" s="4"/>
      <c r="E274" s="8" t="s">
        <v>127</v>
      </c>
      <c r="F274" s="7" t="s">
        <v>126</v>
      </c>
      <c r="G274" s="7" t="s">
        <v>125</v>
      </c>
      <c r="H274" s="7" t="s">
        <v>67</v>
      </c>
      <c r="I274" s="7" t="s">
        <v>42</v>
      </c>
      <c r="J274" s="5">
        <v>0</v>
      </c>
      <c r="K274" s="6" t="s">
        <v>124</v>
      </c>
      <c r="L274" s="5"/>
      <c r="M274" s="5"/>
      <c r="N274" s="5"/>
      <c r="O274" s="5"/>
      <c r="P274" s="5"/>
      <c r="Q274" s="5"/>
      <c r="R274" s="5"/>
      <c r="S274" s="5"/>
      <c r="T274" s="5"/>
      <c r="U274" s="5"/>
      <c r="V274" s="5"/>
      <c r="W274" s="5"/>
      <c r="X274" s="5"/>
      <c r="Y274" s="5"/>
    </row>
    <row r="275" spans="1:25" s="2" customFormat="1" ht="105" x14ac:dyDescent="0.25">
      <c r="A275" s="4" t="s">
        <v>123</v>
      </c>
      <c r="B275" s="4"/>
      <c r="C275" s="4"/>
      <c r="D275" s="4"/>
      <c r="E275" s="8" t="s">
        <v>122</v>
      </c>
      <c r="F275" s="7" t="s">
        <v>121</v>
      </c>
      <c r="G275" s="7" t="s">
        <v>120</v>
      </c>
      <c r="H275" s="7" t="s">
        <v>119</v>
      </c>
      <c r="I275" s="7" t="s">
        <v>118</v>
      </c>
      <c r="J275" s="5"/>
      <c r="K275" s="6"/>
      <c r="L275" s="5"/>
      <c r="M275" s="5"/>
      <c r="N275" s="5"/>
      <c r="O275" s="5"/>
      <c r="P275" s="5"/>
      <c r="Q275" s="5"/>
      <c r="R275" s="5"/>
      <c r="S275" s="5"/>
      <c r="T275" s="5"/>
      <c r="U275" s="5"/>
      <c r="V275" s="5"/>
      <c r="W275" s="5"/>
      <c r="X275" s="5"/>
      <c r="Y275" s="5"/>
    </row>
    <row r="276" spans="1:25" s="2" customFormat="1" ht="135" x14ac:dyDescent="0.25">
      <c r="A276" s="4" t="s">
        <v>117</v>
      </c>
      <c r="B276" s="4"/>
      <c r="C276" s="4"/>
      <c r="D276" s="4"/>
      <c r="E276" s="8" t="s">
        <v>116</v>
      </c>
      <c r="F276" s="7" t="s">
        <v>115</v>
      </c>
      <c r="G276" s="7" t="s">
        <v>103</v>
      </c>
      <c r="H276" s="7" t="s">
        <v>102</v>
      </c>
      <c r="I276" s="7" t="s">
        <v>67</v>
      </c>
      <c r="J276" s="5"/>
      <c r="K276" s="6"/>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114</v>
      </c>
      <c r="E277" s="23"/>
      <c r="F277" s="21" t="s">
        <v>111</v>
      </c>
      <c r="G277" s="12"/>
      <c r="H277" s="12"/>
      <c r="I277" s="12"/>
      <c r="J277" s="11">
        <f>AVERAGE(J278:J279)</f>
        <v>0</v>
      </c>
      <c r="K277" s="10"/>
      <c r="L277" s="11"/>
      <c r="M277" s="10"/>
      <c r="N277" s="11"/>
      <c r="O277" s="10"/>
      <c r="P277" s="11"/>
      <c r="Q277" s="10"/>
      <c r="R277" s="11"/>
      <c r="S277" s="10"/>
      <c r="T277" s="11"/>
      <c r="U277" s="10"/>
      <c r="V277" s="11"/>
      <c r="W277" s="10"/>
      <c r="X277" s="11"/>
      <c r="Y277" s="10"/>
    </row>
    <row r="278" spans="1:25" s="2" customFormat="1" ht="157.5" x14ac:dyDescent="0.25">
      <c r="A278" s="4" t="s">
        <v>113</v>
      </c>
      <c r="B278" s="4"/>
      <c r="C278" s="4"/>
      <c r="D278" s="4"/>
      <c r="E278" s="8" t="s">
        <v>112</v>
      </c>
      <c r="F278" s="7" t="s">
        <v>111</v>
      </c>
      <c r="G278" s="7" t="s">
        <v>110</v>
      </c>
      <c r="H278" s="7" t="s">
        <v>109</v>
      </c>
      <c r="I278" s="7" t="s">
        <v>108</v>
      </c>
      <c r="J278" s="5">
        <v>0</v>
      </c>
      <c r="K278" s="6" t="s">
        <v>107</v>
      </c>
      <c r="L278" s="5"/>
      <c r="M278" s="5"/>
      <c r="N278" s="5"/>
      <c r="O278" s="5"/>
      <c r="P278" s="5"/>
      <c r="Q278" s="5"/>
      <c r="R278" s="5"/>
      <c r="S278" s="5"/>
      <c r="T278" s="5"/>
      <c r="U278" s="5"/>
      <c r="V278" s="5"/>
      <c r="W278" s="5"/>
      <c r="X278" s="5"/>
      <c r="Y278" s="5"/>
    </row>
    <row r="279" spans="1:25" s="2" customFormat="1" ht="135" x14ac:dyDescent="0.25">
      <c r="A279" s="4" t="s">
        <v>106</v>
      </c>
      <c r="B279" s="4"/>
      <c r="C279" s="4"/>
      <c r="D279" s="4"/>
      <c r="E279" s="8" t="s">
        <v>105</v>
      </c>
      <c r="F279" s="7" t="s">
        <v>104</v>
      </c>
      <c r="G279" s="7" t="s">
        <v>103</v>
      </c>
      <c r="H279" s="7" t="s">
        <v>102</v>
      </c>
      <c r="I279" s="7" t="s">
        <v>67</v>
      </c>
      <c r="J279" s="5"/>
      <c r="K279" s="6"/>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101</v>
      </c>
      <c r="E280" s="22"/>
      <c r="F280" s="21" t="s">
        <v>101</v>
      </c>
      <c r="G280" s="12"/>
      <c r="H280" s="12"/>
      <c r="I280" s="12"/>
      <c r="J280" s="11">
        <f>AVERAGE(J281:J282)</f>
        <v>25</v>
      </c>
      <c r="K280" s="10"/>
      <c r="L280" s="11"/>
      <c r="M280" s="10"/>
      <c r="N280" s="11"/>
      <c r="O280" s="10"/>
      <c r="P280" s="11"/>
      <c r="Q280" s="10"/>
      <c r="R280" s="11"/>
      <c r="S280" s="10"/>
      <c r="T280" s="11"/>
      <c r="U280" s="10"/>
      <c r="V280" s="11"/>
      <c r="W280" s="10"/>
      <c r="X280" s="11"/>
      <c r="Y280" s="10"/>
    </row>
    <row r="281" spans="1:25" s="2" customFormat="1" ht="101.25" x14ac:dyDescent="0.25">
      <c r="A281" s="4" t="s">
        <v>100</v>
      </c>
      <c r="B281" s="4"/>
      <c r="C281" s="4"/>
      <c r="D281" s="4"/>
      <c r="E281" s="8" t="s">
        <v>99</v>
      </c>
      <c r="F281" s="7" t="s">
        <v>98</v>
      </c>
      <c r="G281" s="7" t="s">
        <v>97</v>
      </c>
      <c r="H281" s="7" t="s">
        <v>96</v>
      </c>
      <c r="I281" s="7" t="s">
        <v>95</v>
      </c>
      <c r="J281" s="5">
        <v>0</v>
      </c>
      <c r="K281" s="6" t="s">
        <v>94</v>
      </c>
      <c r="L281" s="5"/>
      <c r="M281" s="5"/>
      <c r="N281" s="5"/>
      <c r="O281" s="5"/>
      <c r="P281" s="5"/>
      <c r="Q281" s="5"/>
      <c r="R281" s="5"/>
      <c r="S281" s="5"/>
      <c r="T281" s="5"/>
      <c r="U281" s="5"/>
      <c r="V281" s="5"/>
      <c r="W281" s="5"/>
      <c r="X281" s="5"/>
      <c r="Y281" s="5"/>
    </row>
    <row r="282" spans="1:25" s="2" customFormat="1" ht="112.5" x14ac:dyDescent="0.25">
      <c r="A282" s="4" t="s">
        <v>93</v>
      </c>
      <c r="B282" s="4"/>
      <c r="C282" s="4"/>
      <c r="D282" s="4"/>
      <c r="E282" s="8" t="s">
        <v>92</v>
      </c>
      <c r="F282" s="7" t="s">
        <v>91</v>
      </c>
      <c r="G282" s="7" t="s">
        <v>90</v>
      </c>
      <c r="H282" s="7" t="s">
        <v>89</v>
      </c>
      <c r="I282" s="7" t="s">
        <v>88</v>
      </c>
      <c r="J282" s="5">
        <v>50</v>
      </c>
      <c r="K282" s="6" t="s">
        <v>87</v>
      </c>
      <c r="L282" s="5"/>
      <c r="M282" s="5"/>
      <c r="N282" s="5"/>
      <c r="O282" s="5"/>
      <c r="P282" s="5"/>
      <c r="Q282" s="5"/>
      <c r="R282" s="5"/>
      <c r="S282" s="5"/>
      <c r="T282" s="5"/>
      <c r="U282" s="5"/>
      <c r="V282" s="5"/>
      <c r="W282" s="5"/>
      <c r="X282" s="5"/>
      <c r="Y282" s="5"/>
    </row>
    <row r="283" spans="1:25" s="16" customFormat="1" ht="45" x14ac:dyDescent="0.25">
      <c r="A283" s="19"/>
      <c r="B283" s="19"/>
      <c r="C283" s="20" t="s">
        <v>86</v>
      </c>
      <c r="D283" s="19"/>
      <c r="E283" s="19"/>
      <c r="F283" s="19" t="s">
        <v>85</v>
      </c>
      <c r="G283" s="19"/>
      <c r="H283" s="19"/>
      <c r="I283" s="19"/>
      <c r="J283" s="18">
        <f>AVERAGE(J284,J287,J288,J289,J290,J291)</f>
        <v>4.166666666666667</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84</v>
      </c>
      <c r="E284" s="14"/>
      <c r="F284" s="13" t="s">
        <v>84</v>
      </c>
      <c r="G284" s="12"/>
      <c r="H284" s="12"/>
      <c r="I284" s="12"/>
      <c r="J284" s="11">
        <f>AVERAGE(J285:J286)</f>
        <v>25</v>
      </c>
      <c r="K284" s="10"/>
      <c r="L284" s="11"/>
      <c r="M284" s="10"/>
      <c r="N284" s="11"/>
      <c r="O284" s="10"/>
      <c r="P284" s="11"/>
      <c r="Q284" s="10"/>
      <c r="R284" s="11"/>
      <c r="S284" s="10"/>
      <c r="T284" s="11"/>
      <c r="U284" s="10"/>
      <c r="V284" s="11"/>
      <c r="W284" s="10"/>
      <c r="X284" s="11"/>
      <c r="Y284" s="10"/>
    </row>
    <row r="285" spans="1:25" s="2" customFormat="1" ht="281.25" x14ac:dyDescent="0.25">
      <c r="A285" s="4" t="s">
        <v>83</v>
      </c>
      <c r="B285" s="4"/>
      <c r="C285" s="4"/>
      <c r="D285" s="4"/>
      <c r="E285" s="8" t="s">
        <v>82</v>
      </c>
      <c r="F285" s="7" t="s">
        <v>81</v>
      </c>
      <c r="G285" s="7" t="s">
        <v>80</v>
      </c>
      <c r="H285" s="7" t="s">
        <v>79</v>
      </c>
      <c r="I285" s="7" t="s">
        <v>78</v>
      </c>
      <c r="J285" s="5">
        <v>0</v>
      </c>
      <c r="K285" s="6" t="s">
        <v>77</v>
      </c>
      <c r="L285" s="5"/>
      <c r="M285" s="5"/>
      <c r="N285" s="5"/>
      <c r="O285" s="5"/>
      <c r="P285" s="5"/>
      <c r="Q285" s="5"/>
      <c r="R285" s="5"/>
      <c r="S285" s="5"/>
      <c r="T285" s="5"/>
      <c r="U285" s="5"/>
      <c r="V285" s="5"/>
      <c r="W285" s="5"/>
      <c r="X285" s="5"/>
      <c r="Y285" s="5"/>
    </row>
    <row r="286" spans="1:25" s="2" customFormat="1" ht="135" x14ac:dyDescent="0.25">
      <c r="A286" s="4" t="s">
        <v>76</v>
      </c>
      <c r="B286" s="4"/>
      <c r="C286" s="4"/>
      <c r="D286" s="4"/>
      <c r="E286" s="8" t="s">
        <v>75</v>
      </c>
      <c r="F286" s="7" t="s">
        <v>74</v>
      </c>
      <c r="G286" s="7" t="s">
        <v>73</v>
      </c>
      <c r="H286" s="7" t="s">
        <v>72</v>
      </c>
      <c r="I286" s="7" t="s">
        <v>71</v>
      </c>
      <c r="J286" s="5">
        <v>50</v>
      </c>
      <c r="K286" s="6" t="s">
        <v>70</v>
      </c>
      <c r="L286" s="5"/>
      <c r="M286" s="5"/>
      <c r="N286" s="5"/>
      <c r="O286" s="5"/>
      <c r="P286" s="5"/>
      <c r="Q286" s="5"/>
      <c r="R286" s="5"/>
      <c r="S286" s="5"/>
      <c r="T286" s="5"/>
      <c r="U286" s="5"/>
      <c r="V286" s="5"/>
      <c r="W286" s="5"/>
      <c r="X286" s="5"/>
      <c r="Y286" s="5"/>
    </row>
    <row r="287" spans="1:25" s="2" customFormat="1" ht="225" x14ac:dyDescent="0.25">
      <c r="A287" s="4">
        <v>157</v>
      </c>
      <c r="B287" s="4"/>
      <c r="C287" s="4"/>
      <c r="D287" s="8" t="s">
        <v>69</v>
      </c>
      <c r="E287" s="8"/>
      <c r="F287" s="7" t="s">
        <v>68</v>
      </c>
      <c r="G287" s="7" t="s">
        <v>14</v>
      </c>
      <c r="H287" s="7" t="s">
        <v>67</v>
      </c>
      <c r="I287" s="7" t="s">
        <v>54</v>
      </c>
      <c r="J287" s="5">
        <v>0</v>
      </c>
      <c r="K287" s="6" t="s">
        <v>66</v>
      </c>
      <c r="L287" s="5"/>
      <c r="M287" s="5"/>
      <c r="N287" s="5"/>
      <c r="O287" s="5"/>
      <c r="P287" s="5"/>
      <c r="Q287" s="5"/>
      <c r="R287" s="5"/>
      <c r="S287" s="5"/>
      <c r="T287" s="5"/>
      <c r="U287" s="5"/>
      <c r="V287" s="5"/>
      <c r="W287" s="5"/>
      <c r="X287" s="5"/>
      <c r="Y287" s="5"/>
    </row>
    <row r="288" spans="1:25" s="2" customFormat="1" ht="191.25" x14ac:dyDescent="0.25">
      <c r="A288" s="4">
        <v>158</v>
      </c>
      <c r="B288" s="4"/>
      <c r="C288" s="4"/>
      <c r="D288" s="8" t="s">
        <v>65</v>
      </c>
      <c r="E288" s="8"/>
      <c r="F288" s="7" t="s">
        <v>64</v>
      </c>
      <c r="G288" s="7" t="s">
        <v>56</v>
      </c>
      <c r="H288" s="7" t="s">
        <v>55</v>
      </c>
      <c r="I288" s="7" t="s">
        <v>54</v>
      </c>
      <c r="J288" s="5">
        <v>0</v>
      </c>
      <c r="K288" s="6" t="s">
        <v>63</v>
      </c>
      <c r="L288" s="5"/>
      <c r="M288" s="5"/>
      <c r="N288" s="5"/>
      <c r="O288" s="5"/>
      <c r="P288" s="5"/>
      <c r="Q288" s="5"/>
      <c r="R288" s="5"/>
      <c r="S288" s="5"/>
      <c r="T288" s="5"/>
      <c r="U288" s="5"/>
      <c r="V288" s="5"/>
      <c r="W288" s="5"/>
      <c r="X288" s="5"/>
      <c r="Y288" s="5"/>
    </row>
    <row r="289" spans="1:25" s="2" customFormat="1" ht="330" x14ac:dyDescent="0.25">
      <c r="A289" s="4">
        <v>159</v>
      </c>
      <c r="B289" s="4"/>
      <c r="C289" s="4"/>
      <c r="D289" s="8" t="s">
        <v>62</v>
      </c>
      <c r="E289" s="8"/>
      <c r="F289" s="7" t="s">
        <v>61</v>
      </c>
      <c r="G289" s="7" t="s">
        <v>60</v>
      </c>
      <c r="H289" s="7" t="s">
        <v>30</v>
      </c>
      <c r="I289" s="7" t="s">
        <v>42</v>
      </c>
      <c r="J289" s="5">
        <v>0</v>
      </c>
      <c r="K289" s="6" t="s">
        <v>59</v>
      </c>
      <c r="L289" s="5"/>
      <c r="M289" s="5"/>
      <c r="N289" s="5"/>
      <c r="O289" s="5"/>
      <c r="P289" s="5"/>
      <c r="Q289" s="5"/>
      <c r="R289" s="5"/>
      <c r="S289" s="5"/>
      <c r="T289" s="5"/>
      <c r="U289" s="5"/>
      <c r="V289" s="5"/>
      <c r="W289" s="5"/>
      <c r="X289" s="5"/>
      <c r="Y289" s="5"/>
    </row>
    <row r="290" spans="1:25" s="2" customFormat="1" ht="165" x14ac:dyDescent="0.25">
      <c r="A290" s="4">
        <v>160</v>
      </c>
      <c r="B290" s="4"/>
      <c r="C290" s="4"/>
      <c r="D290" s="8" t="s">
        <v>58</v>
      </c>
      <c r="E290" s="8"/>
      <c r="F290" s="7" t="s">
        <v>57</v>
      </c>
      <c r="G290" s="7" t="s">
        <v>56</v>
      </c>
      <c r="H290" s="7" t="s">
        <v>55</v>
      </c>
      <c r="I290" s="7" t="s">
        <v>54</v>
      </c>
      <c r="J290" s="5">
        <v>0</v>
      </c>
      <c r="K290" s="6"/>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53</v>
      </c>
      <c r="E291" s="14"/>
      <c r="F291" s="13" t="s">
        <v>53</v>
      </c>
      <c r="G291" s="12"/>
      <c r="H291" s="12"/>
      <c r="I291" s="12"/>
      <c r="J291" s="11">
        <f>AVERAGE(J292:J293)</f>
        <v>0</v>
      </c>
      <c r="K291" s="10"/>
      <c r="L291" s="11"/>
      <c r="M291" s="10"/>
      <c r="N291" s="11"/>
      <c r="O291" s="10"/>
      <c r="P291" s="11"/>
      <c r="Q291" s="10"/>
      <c r="R291" s="11"/>
      <c r="S291" s="10"/>
      <c r="T291" s="11"/>
      <c r="U291" s="10"/>
      <c r="V291" s="11"/>
      <c r="W291" s="10"/>
      <c r="X291" s="11"/>
      <c r="Y291" s="10"/>
    </row>
    <row r="292" spans="1:25" s="2" customFormat="1" ht="105" x14ac:dyDescent="0.25">
      <c r="A292" s="4" t="s">
        <v>52</v>
      </c>
      <c r="B292" s="4"/>
      <c r="C292" s="4"/>
      <c r="D292" s="4"/>
      <c r="E292" s="8" t="s">
        <v>51</v>
      </c>
      <c r="F292" s="7" t="s">
        <v>50</v>
      </c>
      <c r="G292" s="7" t="s">
        <v>49</v>
      </c>
      <c r="H292" s="7" t="s">
        <v>48</v>
      </c>
      <c r="I292" s="7" t="s">
        <v>47</v>
      </c>
      <c r="J292" s="5">
        <v>0</v>
      </c>
      <c r="L292" s="5"/>
      <c r="M292" s="5"/>
      <c r="N292" s="5"/>
      <c r="O292" s="5"/>
      <c r="P292" s="5"/>
      <c r="Q292" s="5"/>
      <c r="R292" s="5"/>
      <c r="S292" s="5"/>
      <c r="T292" s="5"/>
      <c r="U292" s="5"/>
      <c r="V292" s="5"/>
      <c r="W292" s="5"/>
      <c r="X292" s="5"/>
      <c r="Y292" s="5"/>
    </row>
    <row r="293" spans="1:25" s="2" customFormat="1" ht="225" x14ac:dyDescent="0.25">
      <c r="A293" s="4" t="s">
        <v>46</v>
      </c>
      <c r="B293" s="4"/>
      <c r="C293" s="4"/>
      <c r="D293" s="4"/>
      <c r="E293" s="8" t="s">
        <v>45</v>
      </c>
      <c r="F293" s="7" t="s">
        <v>44</v>
      </c>
      <c r="G293" s="7" t="s">
        <v>43</v>
      </c>
      <c r="H293" s="7" t="s">
        <v>30</v>
      </c>
      <c r="I293" s="7" t="s">
        <v>42</v>
      </c>
      <c r="J293" s="5">
        <v>0</v>
      </c>
      <c r="L293" s="5"/>
      <c r="M293" s="5"/>
      <c r="N293" s="5"/>
      <c r="O293" s="5"/>
      <c r="P293" s="5"/>
      <c r="Q293" s="5"/>
      <c r="R293" s="5"/>
      <c r="S293" s="5"/>
      <c r="T293" s="5"/>
      <c r="U293" s="5"/>
      <c r="V293" s="5"/>
      <c r="W293" s="5"/>
      <c r="X293" s="5"/>
      <c r="Y293" s="5"/>
    </row>
    <row r="294" spans="1:25" s="16" customFormat="1" ht="45" x14ac:dyDescent="0.25">
      <c r="A294" s="19"/>
      <c r="B294" s="19"/>
      <c r="C294" s="20" t="s">
        <v>41</v>
      </c>
      <c r="D294" s="19"/>
      <c r="E294" s="19"/>
      <c r="F294" s="19" t="s">
        <v>40</v>
      </c>
      <c r="G294" s="19"/>
      <c r="H294" s="19"/>
      <c r="I294" s="19"/>
      <c r="J294" s="18">
        <f>AVERAGE(J295:J300)</f>
        <v>8.3333333333333339</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50" x14ac:dyDescent="0.25">
      <c r="A295" s="4">
        <v>162</v>
      </c>
      <c r="B295" s="4"/>
      <c r="C295" s="4"/>
      <c r="D295" s="8" t="s">
        <v>39</v>
      </c>
      <c r="E295" s="8"/>
      <c r="F295" s="7" t="s">
        <v>38</v>
      </c>
      <c r="G295" s="7" t="s">
        <v>37</v>
      </c>
      <c r="H295" s="7" t="s">
        <v>36</v>
      </c>
      <c r="I295" s="7" t="s">
        <v>35</v>
      </c>
      <c r="J295" s="5">
        <v>0</v>
      </c>
      <c r="K295" s="6" t="s">
        <v>34</v>
      </c>
      <c r="L295" s="5"/>
      <c r="M295" s="5"/>
      <c r="N295" s="5"/>
      <c r="O295" s="5"/>
      <c r="P295" s="5"/>
      <c r="Q295" s="5"/>
      <c r="R295" s="5"/>
      <c r="S295" s="5"/>
      <c r="T295" s="5"/>
      <c r="U295" s="5"/>
      <c r="V295" s="5"/>
      <c r="W295" s="5"/>
      <c r="X295" s="5"/>
      <c r="Y295" s="5"/>
    </row>
    <row r="296" spans="1:25" s="2" customFormat="1" ht="409.5" x14ac:dyDescent="0.25">
      <c r="A296" s="4">
        <v>163</v>
      </c>
      <c r="B296" s="4"/>
      <c r="C296" s="4"/>
      <c r="D296" s="8" t="s">
        <v>33</v>
      </c>
      <c r="E296" s="8"/>
      <c r="F296" s="7" t="s">
        <v>32</v>
      </c>
      <c r="G296" s="7" t="s">
        <v>31</v>
      </c>
      <c r="H296" s="7" t="s">
        <v>30</v>
      </c>
      <c r="I296" s="7" t="s">
        <v>29</v>
      </c>
      <c r="J296" s="5">
        <v>50</v>
      </c>
      <c r="K296" s="6" t="s">
        <v>28</v>
      </c>
      <c r="L296" s="5"/>
      <c r="M296" s="5"/>
      <c r="N296" s="5"/>
      <c r="O296" s="5"/>
      <c r="P296" s="5"/>
      <c r="Q296" s="5"/>
      <c r="R296" s="5"/>
      <c r="S296" s="5"/>
      <c r="T296" s="5"/>
      <c r="U296" s="5"/>
      <c r="V296" s="5"/>
      <c r="W296" s="5"/>
      <c r="X296" s="5"/>
      <c r="Y296" s="5"/>
    </row>
    <row r="297" spans="1:25" s="2" customFormat="1" ht="105" x14ac:dyDescent="0.25">
      <c r="A297" s="4">
        <v>164</v>
      </c>
      <c r="B297" s="4"/>
      <c r="C297" s="4"/>
      <c r="D297" s="8" t="s">
        <v>27</v>
      </c>
      <c r="E297" s="8"/>
      <c r="F297" s="7" t="s">
        <v>26</v>
      </c>
      <c r="G297" s="7" t="s">
        <v>25</v>
      </c>
      <c r="H297" s="7" t="s">
        <v>24</v>
      </c>
      <c r="I297" s="7" t="s">
        <v>23</v>
      </c>
      <c r="J297" s="5">
        <v>0</v>
      </c>
      <c r="K297" s="6"/>
      <c r="L297" s="5"/>
      <c r="M297" s="5"/>
      <c r="N297" s="5"/>
      <c r="O297" s="5"/>
      <c r="P297" s="5"/>
      <c r="Q297" s="5"/>
      <c r="R297" s="5"/>
      <c r="S297" s="5"/>
      <c r="T297" s="5"/>
      <c r="U297" s="5"/>
      <c r="V297" s="5"/>
      <c r="W297" s="5"/>
      <c r="X297" s="5"/>
      <c r="Y297" s="5"/>
    </row>
    <row r="298" spans="1:25" s="2" customFormat="1" ht="135" x14ac:dyDescent="0.25">
      <c r="A298" s="4">
        <v>165</v>
      </c>
      <c r="B298" s="4"/>
      <c r="C298" s="4"/>
      <c r="D298" s="8" t="s">
        <v>22</v>
      </c>
      <c r="E298" s="8"/>
      <c r="F298" s="7" t="s">
        <v>21</v>
      </c>
      <c r="G298" s="7" t="s">
        <v>20</v>
      </c>
      <c r="H298" s="7" t="s">
        <v>19</v>
      </c>
      <c r="I298" s="7" t="s">
        <v>18</v>
      </c>
      <c r="J298" s="5">
        <v>0</v>
      </c>
      <c r="K298" s="6" t="s">
        <v>17</v>
      </c>
      <c r="L298" s="5"/>
      <c r="M298" s="5"/>
      <c r="N298" s="5"/>
      <c r="O298" s="5"/>
      <c r="P298" s="5"/>
      <c r="Q298" s="5"/>
      <c r="R298" s="5"/>
      <c r="S298" s="5"/>
      <c r="T298" s="5"/>
      <c r="U298" s="5"/>
      <c r="V298" s="5"/>
      <c r="W298" s="5"/>
      <c r="X298" s="5"/>
      <c r="Y298" s="5"/>
    </row>
    <row r="299" spans="1:25" s="2" customFormat="1" ht="90" x14ac:dyDescent="0.25">
      <c r="A299" s="4">
        <v>166</v>
      </c>
      <c r="B299" s="4"/>
      <c r="C299" s="4"/>
      <c r="D299" s="8" t="s">
        <v>16</v>
      </c>
      <c r="E299" s="8"/>
      <c r="F299" s="7" t="s">
        <v>15</v>
      </c>
      <c r="G299" s="7" t="s">
        <v>14</v>
      </c>
      <c r="H299" s="7" t="s">
        <v>13</v>
      </c>
      <c r="I299" s="7" t="s">
        <v>12</v>
      </c>
      <c r="J299" s="5">
        <v>0</v>
      </c>
      <c r="K299" s="6"/>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11</v>
      </c>
      <c r="E300" s="14"/>
      <c r="F300" s="13" t="s">
        <v>11</v>
      </c>
      <c r="G300" s="12"/>
      <c r="H300" s="12"/>
      <c r="I300" s="12"/>
      <c r="J300" s="11">
        <f>AVERAGE(J301:J302)</f>
        <v>0</v>
      </c>
      <c r="K300" s="10"/>
      <c r="L300" s="11"/>
      <c r="M300" s="10"/>
      <c r="N300" s="11"/>
      <c r="O300" s="10"/>
      <c r="P300" s="11"/>
      <c r="Q300" s="10"/>
      <c r="R300" s="11"/>
      <c r="S300" s="10"/>
      <c r="T300" s="11"/>
      <c r="U300" s="10"/>
      <c r="V300" s="11"/>
      <c r="W300" s="10"/>
      <c r="X300" s="11"/>
      <c r="Y300" s="10"/>
    </row>
    <row r="301" spans="1:25" s="2" customFormat="1" ht="330" x14ac:dyDescent="0.25">
      <c r="A301" s="4" t="s">
        <v>10</v>
      </c>
      <c r="B301" s="4"/>
      <c r="C301" s="4"/>
      <c r="D301" s="4"/>
      <c r="E301" s="8" t="s">
        <v>9</v>
      </c>
      <c r="F301" s="7" t="s">
        <v>8</v>
      </c>
      <c r="G301" s="7" t="s">
        <v>7</v>
      </c>
      <c r="H301" s="7" t="s">
        <v>1</v>
      </c>
      <c r="I301" s="7" t="s">
        <v>6</v>
      </c>
      <c r="J301" s="5">
        <v>0</v>
      </c>
      <c r="K301" s="6"/>
      <c r="L301" s="5"/>
      <c r="M301" s="5"/>
      <c r="N301" s="5"/>
      <c r="O301" s="5"/>
      <c r="P301" s="5"/>
      <c r="Q301" s="5"/>
      <c r="R301" s="5"/>
      <c r="S301" s="5"/>
      <c r="T301" s="5"/>
      <c r="U301" s="5"/>
      <c r="V301" s="5"/>
      <c r="W301" s="5"/>
      <c r="X301" s="5"/>
      <c r="Y301" s="5"/>
    </row>
    <row r="302" spans="1:25" s="2" customFormat="1" ht="120" x14ac:dyDescent="0.25">
      <c r="A302" s="4" t="s">
        <v>5</v>
      </c>
      <c r="B302" s="4"/>
      <c r="C302" s="4"/>
      <c r="D302" s="4"/>
      <c r="E302" s="8" t="s">
        <v>4</v>
      </c>
      <c r="F302" s="7" t="s">
        <v>3</v>
      </c>
      <c r="G302" s="7" t="s">
        <v>2</v>
      </c>
      <c r="H302" s="7" t="s">
        <v>1</v>
      </c>
      <c r="I302" s="7" t="s">
        <v>0</v>
      </c>
      <c r="J302" s="5">
        <v>0</v>
      </c>
      <c r="K302" s="6"/>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2015-06-04T11:49:17Z</dcterms:created>
  <dcterms:modified xsi:type="dcterms:W3CDTF">2015-06-04T13:34:05Z</dcterms:modified>
</cp:coreProperties>
</file>