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SE"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R74" i="1"/>
  <c r="T74" i="1"/>
  <c r="V74" i="1"/>
  <c r="X74" i="1"/>
  <c r="J83" i="1"/>
  <c r="J81" i="1" s="1"/>
  <c r="L83" i="1"/>
  <c r="L81" i="1" s="1"/>
  <c r="N83" i="1"/>
  <c r="N81" i="1" s="1"/>
  <c r="P83" i="1"/>
  <c r="P81" i="1" s="1"/>
  <c r="R83" i="1"/>
  <c r="R81" i="1" s="1"/>
  <c r="T83" i="1"/>
  <c r="T81" i="1" s="1"/>
  <c r="V83" i="1"/>
  <c r="V81" i="1" s="1"/>
  <c r="X83" i="1"/>
  <c r="X81" i="1" s="1"/>
  <c r="J91" i="1"/>
  <c r="J90" i="1" s="1"/>
  <c r="L91" i="1"/>
  <c r="L90" i="1" s="1"/>
  <c r="N91" i="1"/>
  <c r="N90" i="1" s="1"/>
  <c r="P91" i="1"/>
  <c r="P90" i="1" s="1"/>
  <c r="R91" i="1"/>
  <c r="R90" i="1" s="1"/>
  <c r="T91" i="1"/>
  <c r="T90" i="1" s="1"/>
  <c r="V91" i="1"/>
  <c r="V90" i="1" s="1"/>
  <c r="X91" i="1"/>
  <c r="X90" i="1" s="1"/>
  <c r="J94" i="1"/>
  <c r="L94" i="1"/>
  <c r="N94" i="1"/>
  <c r="P94" i="1"/>
  <c r="R94" i="1"/>
  <c r="T94" i="1"/>
  <c r="V94" i="1"/>
  <c r="X94" i="1"/>
  <c r="J100" i="1"/>
  <c r="L100" i="1"/>
  <c r="N100" i="1"/>
  <c r="P100" i="1"/>
  <c r="R100" i="1"/>
  <c r="T100" i="1"/>
  <c r="V100" i="1"/>
  <c r="X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1" i="1"/>
  <c r="J252" i="1"/>
  <c r="J256" i="1"/>
  <c r="J260" i="1"/>
  <c r="J269" i="1"/>
  <c r="J273" i="1"/>
  <c r="J277" i="1"/>
  <c r="J280" i="1"/>
  <c r="J267" i="1" s="1"/>
  <c r="J284" i="1"/>
  <c r="J291" i="1"/>
  <c r="J283" i="1" s="1"/>
  <c r="J294" i="1"/>
  <c r="J300" i="1"/>
  <c r="T176" i="1" l="1"/>
  <c r="T146" i="1"/>
  <c r="T106" i="1"/>
  <c r="T73" i="1"/>
  <c r="L30" i="1"/>
  <c r="L2" i="1" s="1"/>
  <c r="J250" i="1"/>
  <c r="X176" i="1"/>
  <c r="P176" i="1"/>
  <c r="X146" i="1"/>
  <c r="P146" i="1"/>
  <c r="P4" i="1" s="1"/>
  <c r="X106" i="1"/>
  <c r="P106" i="1"/>
  <c r="X73" i="1"/>
  <c r="P73" i="1"/>
  <c r="X30" i="1"/>
  <c r="X4" i="1" s="1"/>
  <c r="P30" i="1"/>
  <c r="P2" i="1"/>
  <c r="V176" i="1"/>
  <c r="N176" i="1"/>
  <c r="V146" i="1"/>
  <c r="N146" i="1"/>
  <c r="V106" i="1"/>
  <c r="N106" i="1"/>
  <c r="V73" i="1"/>
  <c r="N73" i="1"/>
  <c r="V30" i="1"/>
  <c r="N30" i="1"/>
  <c r="N2" i="1" s="1"/>
  <c r="V4" i="1"/>
  <c r="N4" i="1"/>
  <c r="L176" i="1"/>
  <c r="L146" i="1"/>
  <c r="L106" i="1"/>
  <c r="L73" i="1"/>
  <c r="T30" i="1"/>
  <c r="T4" i="1"/>
  <c r="R176" i="1"/>
  <c r="J176" i="1"/>
  <c r="R146" i="1"/>
  <c r="J146" i="1"/>
  <c r="J4" i="1" s="1"/>
  <c r="R106" i="1"/>
  <c r="J106" i="1"/>
  <c r="R73" i="1"/>
  <c r="J73" i="1"/>
  <c r="J2" i="1" s="1"/>
  <c r="R30" i="1"/>
  <c r="R2" i="1" s="1"/>
  <c r="J30" i="1"/>
  <c r="R4" i="1"/>
  <c r="J3" i="1" l="1"/>
  <c r="L4" i="1"/>
</calcChain>
</file>

<file path=xl/sharedStrings.xml><?xml version="1.0" encoding="utf-8"?>
<sst xmlns="http://schemas.openxmlformats.org/spreadsheetml/2006/main" count="1543" uniqueCount="1127">
  <si>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</si>
  <si>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</si>
  <si>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</si>
  <si>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</si>
  <si>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</si>
  <si>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</si>
  <si>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</si>
  <si>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</si>
  <si>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</si>
  <si>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</si>
  <si>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</si>
  <si>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</si>
  <si>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As said, it is understood so as to be integrated in the mainstream system.</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</si>
  <si>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</si>
  <si>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</si>
  <si>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</si>
  <si>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</si>
  <si>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</si>
  <si>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Option 1 and 2 runs in parallel due to the universalistic (“integrated” approach), complemented with the programs targeting newly arrived (“categorical” approach).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</si>
  <si>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</si>
  <si>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</si>
  <si>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</si>
  <si>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</si>
  <si>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</si>
  <si>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Within the reception system of new refugees there is an ongoing developing project  for involving how to implement health promoting perspective (involving to address the individuals health to a larger extent within the system).</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</si>
  <si>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</si>
  <si>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</si>
  <si>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</si>
  <si>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</si>
  <si>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</si>
  <si>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A, B, C
E.g.  Brodin, H., Mattson, T., Andersson, U., and Pieter Bevelander, B. (forthcoming 2015) Inequalities and multiple discrimination in access to health care. National background report Sweden.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</si>
  <si>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</si>
  <si>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</si>
  <si>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</si>
  <si>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</si>
  <si>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</si>
  <si>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There are possibilities to link data bases. Registration on “ethnicity” is forbidden by the constitution. Most often research in done on “country of birth”  (or self-reported data on “ethnicity”)</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</si>
  <si>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</si>
  <si>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</si>
  <si>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</si>
  <si>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</si>
  <si>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</si>
  <si>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</si>
  <si>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</si>
  <si>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</si>
  <si>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</si>
  <si>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</si>
  <si>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</si>
  <si>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</si>
  <si>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Given the universalistic general approach are the focus given to integrate needs in the adoption of methods within the mainstream procedures.  </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</si>
  <si>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</si>
  <si>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</si>
  <si>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</si>
  <si>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</si>
  <si>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</si>
  <si>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</si>
  <si>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</si>
  <si>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All employers shall under the discrimination act have a “diversity plan” covering such policies. Under the discrimination act, employers and employees shall cooperate regarding active measures to achieve equal rights and opportunities in working life regardless of sex, ethnic background and religion or beliefs and work against discrimination.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</si>
  <si>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</si>
  <si>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</si>
  <si>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</si>
  <si>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</si>
  <si>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</si>
  <si>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In the examples mentioned above on health communication targeting newly arrived refugees correspond with B and C. Those examples are supported by policies at regional level.</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</si>
  <si>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</si>
  <si>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</si>
  <si>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</si>
  <si>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There are no national policies cocserning training of staff. Training A can be a part in most basic educations (ex at university level) however, not as a requirement outlined by monitoring authorities.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</si>
  <si>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</si>
  <si>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</si>
  <si>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A and B do not exist</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</si>
  <si>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</si>
  <si>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</si>
  <si>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</si>
  <si>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A, B, F</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</si>
  <si>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</si>
  <si>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</si>
  <si>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</si>
  <si>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</si>
  <si>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</si>
  <si>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</si>
  <si>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Yes, The Act of administration (Förvaltningslagen para. 8). This law states  a right to interpreter or, more specific, it states that whenever a public authority are communicating with a person who do not dominate the Swedish language, the authority should use an interpreter and pay the cost. This involves also persons with problems to hear. Interpreting services are most often organised at the level of municipalities and in practice executed by a certain bureau with contracts with authorized interpreters.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</si>
  <si>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</si>
  <si>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</si>
  <si>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</si>
  <si>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</si>
  <si>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</si>
  <si>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</si>
  <si>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</si>
  <si>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</si>
  <si>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</si>
  <si>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However, it is forbidden to “help” if it is done 
for profit. Under the aliens act (Chapter 20 para. 7, Utlänningslagen 2005:716).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</si>
  <si>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</si>
  <si>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</si>
  <si>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</si>
  <si>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</si>
  <si>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</si>
  <si>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</si>
  <si>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Sweden is one of a very few countries in Europe in which health professionals and staff are required by law to report patients (Björngren Cuadra 2014). This fact was not changed by the introduction of the new law. Empirical studies have revealed that reporting to authorities takes place in many countries but with an important difference; it is done by staff that either believe they are obliged to denounce irregular migrants or who proceed according to their own moral value (for example, informed by protectionist or from racist standpoints) (see PICUM 2007; HUMA network 2009). Strictly speaking, the Swedish healthcare staff have no obligation to actively report an irregular migrant to the migration authorities either, but in terms of the Patient Safety Act ([Patientsäkerhetslag (2010:659)] chapter 6, section 15.) staff are obliged, if asked by the police or certain other authorities to provide information (i.e. answer a direct question) as to whether a specific person is in the facility. In all other cases, in terms of The Confidentiality Act ([Offentlighets- och sekretesslag (2009:400)]., staff are obliged to keep information related to their patients, confidential. Nevertheless, according to the experiences documented by nongovernmental organisations, it regularly occurs that staff contact the authorities on their own initiative for the reasons mentioned above (see Médecins du Monde 2005). As said, the current obligation under the Patient Safety Act is not changed by the enforcement of the new law (Governmental proposition 2012/13:109). The obligation to report has been problematised by, for example, health professionals as well as the National Board of Health and Welfare, in terms of hindering the implementation of the new law (Björngren Cuadra 2014).</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</si>
  <si>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</si>
  <si>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</si>
  <si>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</si>
  <si>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</si>
  <si>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</si>
  <si>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</si>
  <si>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</si>
  <si>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B: All newly arrived refugees with in the targeted area (region) as well as related person (those permits related to the asylumseeking person, ex spouse). It is organised as a part of the “reception system”</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</si>
  <si>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</si>
  <si>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</si>
  <si>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</si>
  <si>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</si>
  <si>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</si>
  <si>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There are some initiatives called health communicators in some county councils.  However, they provide information and mediate the contact and are not involved in the very encounters with the health care.</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</si>
  <si>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</si>
  <si>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</si>
  <si>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</si>
  <si>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</si>
  <si>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</si>
  <si>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</si>
  <si>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</si>
  <si>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</si>
  <si>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</si>
  <si>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</si>
  <si>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The most common languages in Sweden given where most refugees are coming from: Arab, Dari, Pashtu, Somali. However, it depends on the county council.</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</si>
  <si>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</si>
  <si>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</si>
  <si>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</si>
  <si>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</si>
  <si>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</si>
  <si>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</si>
  <si>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A, D
Given the universal approach beyond the first 2-3 years of establishment migrants are included in mainstream information. Information available in different languages is getting more common but is not systematically in use.  
In some county councils (a minority), newly arrived migrants are targeted for health information in mother tongue.
There are examples of targeted programs (project based) Ex. Smoking habits among persons from Albania and programs on Arabic on diabetes type 2
At http://www.1177.se/  there is health information in 17 languages.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</si>
  <si>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</si>
  <si>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</si>
  <si>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</si>
  <si>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</si>
  <si>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</si>
  <si>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A, B and also C to some extent.
UDM are (as far as they are) informed by NGOs as well as on the county councils websites, see 8a.
</t>
  </si>
  <si>
    <t xml:space="preserve">Groups reached by information for migrants on entitlements and use of health services 
A. Legal migrants
B. Asylum seekers
C. Undocumented migrants
Skip this question if answered Option 3 in previous questions.
</t>
  </si>
  <si>
    <t>152c</t>
  </si>
  <si>
    <t xml:space="preserve">Due to the decentralized system there are differences.  The languages in use are the most frequent languages among asylum seekers/migrants (for example Arabic, Dari, Pashtu, Somali). The Migration Board use 22 languages at their website (where information for asylum seekers is to be found).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</si>
  <si>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</si>
  <si>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</si>
  <si>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There are regional and local variations as the health care system is decentralized.  For example in Region Skania (Skåne) all newly arrived are informed (in mother tongue) concerning the health care system, entitlements and health issues
Asylum seekers are informed by the Migration Board (web based in different languages, information given in mother tongue/interpreted at organised meetings as well as by the public officials to the individuals)
As regards UDM  information can be found at some county councils websites as regards their entitlements. 
</t>
  </si>
  <si>
    <t>152a</t>
  </si>
  <si>
    <t>Information for migrants concerning entitlements and use of health services</t>
  </si>
  <si>
    <t>a-c. Information for migrants concerning entitlements and use of health services</t>
  </si>
  <si>
    <t xml:space="preserve">A: As regards asylum seekers is the Ordinance (Förordning om vårdavgifter m m för vissa utlänningar" (SFS1994:362) available at national websites and county councils provide staff with information conserning regional implementation. 
As regard UDM staff is informed in principle but there are exceptions and backlogs. For example the law from 2013 on UDM is not implemented fully due to badly informed staff (source: NGOs working with providing health care to UDM).
There are currently (started November 2014) an ongoing governmental inquiry as a follow up on implementation of the law (http://www.regeringen.se/sb/d/18045/a/239014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</si>
  <si>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</si>
  <si>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</si>
  <si>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</si>
  <si>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</si>
  <si>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</si>
  <si>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Definition of “care that cannot be postponed” (for asylum seekers and UDMs) involves discretion.</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</si>
  <si>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</si>
  <si>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</si>
  <si>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</si>
  <si>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</si>
  <si>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</si>
  <si>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Administrative discretion and documentation for legal migrants</t>
  </si>
  <si>
    <t xml:space="preserve">
For asylum seekers and UDM, see above. As regards them is B included in the law targeting asylum seekers. As regards UDM, B was introduced parallel to the introduction of the new law. Changes were made in The Communicable Disease Act [Smittskyddslag (2004:168) so as to include UDM in the personae (implying free treatment and medication which has not before been accessible for irregular migrants) (see prop 2012/13:109). 
D is included in the mainstream system (implying accessible for asylum seekers/UDM only if deemed “cannot be postponed” by a physician. 
Victims of trafficking are covered in so far as it is in relation to criminal investigations (witnesses can be given permission to stay and are provided health care). This is outlined in the Governments proposition regarding Human trafficking and limited permissions in order to witness (Regeringens proposition 2003/04:35 Människosmuggling och tidsbegränsat uppehållstillstånd för målsägande och vittnen m.m.).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</si>
  <si>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</si>
  <si>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</si>
  <si>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</si>
  <si>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</si>
  <si>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</si>
  <si>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</si>
  <si>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Same as for asylum seekers</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</si>
  <si>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</si>
  <si>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</si>
  <si>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</si>
  <si>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</si>
  <si>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</si>
  <si>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</si>
  <si>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From July 2013 there is a law regulating the level of entitlement for UDM. Under the new law titled Healthcare for persons that reside in Sweden without permission (Governmental proposition 2012/13:109,  Lag
om hälso- och sjukvård till vissa utlänningar som
vistas i Sverige utan nödvändiga tillstånd SFS 2013: 407), the county councils are responsible for offering adult persons (above 18 years of age) the same subsidised care (including dental care) as to asylum seekers as outlined in The Act on Healthcare for asylum seekers and others. This involves ´care that cannot be postponed´ maternal care, reproductive counselling, abortion (section 7) and one health examination (section 10). The county councils may provide care beyond what is stated in section 7 (section 9). Children (person under 18 years of age) shall be offered the same level of care (i.e. full care) as children who are residents (section 6) or asylum seekers regardless of pathway into irregularity (prop 2012/13:109).
The patient fee is 50 SEK (as for asylum seekers)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</si>
  <si>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</si>
  <si>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</si>
  <si>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</si>
  <si>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</si>
  <si>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</si>
  <si>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</si>
  <si>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</si>
  <si>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</si>
  <si>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</si>
  <si>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</si>
  <si>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Coverage involves what is called ´care that cannot be postponed´, as well as maternal care, reproductive counselling, abortion and one health examination. </t>
  </si>
  <si>
    <t xml:space="preserve">Asylum seekers: extent of coverage
Answer 0 if answered Option 3 in previous question.
</t>
  </si>
  <si>
    <t>b. Coverage for asylum-seekers</t>
  </si>
  <si>
    <t>146b</t>
  </si>
  <si>
    <t xml:space="preserve">Entitlements for asylum seekers are outlined in the Act on Healthcare for Asylum Seekers and others [Lag (2008:344) om Hälso- och sjukvård åt asylsökande m.fl.]. 
Children (under 18 years of age) are, under the same law, entitled to the same level of care as legal residents/nationals. 
The fee for asylumseekers is oulined in Ordinance (Förordning om vårdavgifter m m för vissa utlänningar" (SFS1994:362) and it corresponds to 50 SEK. The fee for persons with full access to health care pay 200 SEK.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</si>
  <si>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</si>
  <si>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</si>
  <si>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</si>
  <si>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</si>
  <si>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</si>
  <si>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 xml:space="preserve">For A-C migrants with permits are included in the mainstream system due to the universalistic integration approach.
For asylum seekers and UDM, see above. As regards them is B included in the law targeting asylum seekers. As regards UDM, B was introduced parallel to the introduction of the new law. Changes were made in The Communicable Disease Act [Smittskyddslag (2004:168) so as to include UDM in the personae (implying free treatment and medication which has not before been accessible for irregular migrants) (see prop 2012/13:109). 
D is included in the mainstream system (implying accessible for asylum seekers/UDM only if deemed “cannot be postponed” by a physician. 
Victims of trafficking are covered in so far as it is in relation to criminal investigations (witnesses can be given permission to stay and are provided health care). This is outlined in the Governments proposition regarding Human trafficking and limited permissions in order to witness (Regeringens proposition 2003/04:35 Människosmuggling och tidsbegränsat uppehållstillstånd för målsägande och vittnen m.m.). 
</t>
  </si>
  <si>
    <t>c. Special exemptions for legal migrants</t>
  </si>
  <si>
    <t>145c</t>
  </si>
  <si>
    <t xml:space="preserve">Legal migrants: extent of coverage
Answer 0 if answered Option 3 in previous question.
</t>
  </si>
  <si>
    <t>b. Coverage for legal migrants</t>
  </si>
  <si>
    <t>145b</t>
  </si>
  <si>
    <t xml:space="preserve">A. All persons with a permit (temporary or permanent) enjoy the same rights under the Health and Medical Services Act [Hälso- och sjukvårdslag (1982:763)].
This is in line with the policy approaching integration as outlined in Government’s proposition 1997/98:16.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</si>
  <si>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</si>
  <si>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</si>
  <si>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</si>
  <si>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</si>
  <si>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</si>
  <si>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</si>
  <si>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</si>
  <si>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</si>
  <si>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</si>
  <si>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 xml:space="preserve">There is a requirement to activly promote equality for education providers and employers in the Discrimination Act. When it comes to statistics it is only required with regard to wage surveys and those are required only with regard to sex. Furthermore it is not allowed to register, race ethnicity or religion against the wish of the person so statistics can not be required. There is also a duty to undertake active measures to promote equality in working life related to ethnicity and religion. However, if you mean positive treatment in terms of the decision to employ, this is not allowed concerning ethnicity, but is allowed in regard to sex. There is little follow up. </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</si>
  <si>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</si>
  <si>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</si>
  <si>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</si>
  <si>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</si>
  <si>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 xml:space="preserve"> a.  all employers with 25 or more employees (including public bodies) have a duty to use active measures to promote equality related to gender ethnicity and religion. Beyond this there is no duty under the law for public bodies. Such duties are in some cases applied to certain government agencies thru relevant regulations/instructions.  See Chapter 3. Active measures Working life Cooperation §§ 1-13.       b. The law does not require the inclusion of eg antidiscrimination clauses in public contracts. However, there is a government regulation which requires the 30 largest state agencies to include such clauses in their larger public procurement contracts for services. See förordning (2006:260) (Regulation on anti-discrimination clauses in public contracts). This does not apply to loans, grants etc at all. Some local governments also include antidiscrimination clauses in public contracts.</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</si>
  <si>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</si>
  <si>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</si>
  <si>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</si>
  <si>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a. At best the Equality Ombudsman has an interest in this but not the broad funding needed for what is described. The Integration Authority did some of this work, but was shut down in 2007. b. Division for Discrimination Issues at the Ministry for Integration and Gender Equality</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</si>
  <si>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</si>
  <si>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</si>
  <si>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 xml:space="preserve">Th Equality Ombudsman is the main actor. See the Act concerning the Equality Ombudsman (2008:568). Section 1 In addition, the Ombudsman shall work to ensure that discrimination associated with sex, transgender identity or expression, ethnicity, religion or other belief, disability, sexual orientation or age does not occur in any areas of the life of society. The Ombudsman shall also work in other respects to promote equal rights and opportunities regardless of sex, transgender identity or expression, ethnicity, religion or other belief, disability, sexual orientation or age. The Equality Ombudsman has the duties described in the Discrimination Act (2008:567).
 Increased efforts to combat xenophobia and intolerance
Date of adoption &amp; date of entry into force: 28 August 2013 &amp; 1 January 2014 Summary of changes: The Government invests an additional 20 million in 2014-2017 to expand efforts to combat xenophobia and intolerance. This means, including previous efforts, that the government allocates a total of 61.5 million over the next four years to combat xenophobia and intolerance.
Web-link: http://www.regeringen.se/sb/d/119/a/222089; http://www.government.se/sb/d/574/a/195525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</si>
  <si>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</si>
  <si>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</si>
  <si>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</si>
  <si>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</si>
  <si>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</si>
  <si>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</si>
  <si>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</si>
  <si>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</si>
  <si>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 xml:space="preserve"> administrative procedures plays only a miniscule part though</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</si>
  <si>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</si>
  <si>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</si>
  <si>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</si>
  <si>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</si>
  <si>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</si>
  <si>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</si>
  <si>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</si>
  <si>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 xml:space="preserve">The support for antidiscrimination bureaus will be increased and made permanent
Date of adoption &amp; date of entry into force: 7 September 2012 &amp; 1 January 2013
Summary of changes: The support to organizations working to combat discrimination, including local antidiscrimination bureaus, is made permanent. At the same time the total amount of support is increased from ten to twelve million yearly.
Web-link: http://www.regeringen.se/sb/d/119/a/198513; http://www.government.se/sb/d/574/a/195525
</t>
  </si>
  <si>
    <t>Only one (please specify)</t>
  </si>
  <si>
    <t>Specialised Body has the powers to assist victims by way of
a)  independent legal advice to victims on their case                                                     
b) independent investigation of the facts of the case</t>
  </si>
  <si>
    <t>Powers to assists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</si>
  <si>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</si>
  <si>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</si>
  <si>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</si>
  <si>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</si>
  <si>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</si>
  <si>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</si>
  <si>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</si>
  <si>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 xml:space="preserve">Yes to A, B. (being denied employment or promotion does not give the discriminated person the right to economic compensation based on lost pay, but that is the exception). The individual can only ask for economic compensation and/or invalidity of contractual obligations, thus no to the rest of the questions unless redress can be achieved by economic compensation or invalidity of a contractual obligation. </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</si>
  <si>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</si>
  <si>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</si>
  <si>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</si>
  <si>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</si>
  <si>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</si>
  <si>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Yes to A see above. Yes to B, but a class action requires the persons grouped toghether to appoint legal representatives. An organisation can not be a legal representative only a physical person can be that. The answer to C is No.</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</si>
  <si>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</si>
  <si>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</si>
  <si>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</si>
  <si>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Chapter 6 Section 2 of the Discrimination Act gives non-profit organisations whose statutes state that it is to look after its members, the right to bring actions in their own name as a party. The association must have the consent of the individual and be suited to represent the individual in the case, taking account of its activities and its interest in the matter, its financial ability to bring an action and other circumstances and their right is secondary to that of a trade union in the employment field. Yes to B and No to C. Concerning C, at least thus far, a victim is required in order to bring a discrimination case in Sweden. At least the current legal thinking within the Swedish Equality Ombudsman is that a case cannot be filed without the consent of a victim.</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</si>
  <si>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</si>
  <si>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</si>
  <si>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</si>
  <si>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</si>
  <si>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</si>
  <si>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The Equality Ombudsman may take a case on behalf of an idividual. That is cost free. In some cases legal aid depending on income can be given. For instance dismissals or taking a child into custody. This is so whether or not the case involves discrimination. In most cases there is no legal aid. Interpretators are provided free of charge by the Court when it is needed.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</si>
  <si>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</si>
  <si>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</si>
  <si>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</si>
  <si>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</si>
  <si>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Victimsation is protected in all areas.</t>
  </si>
  <si>
    <t>A or none</t>
  </si>
  <si>
    <t xml:space="preserve"> More than a,b </t>
  </si>
  <si>
    <t>Protection against victimisation in:       
a) employment                                            
b) vocational training                                
c) education                                               
d) services                                                  
e) goods</t>
  </si>
  <si>
    <t>Protection against victimisation</t>
  </si>
  <si>
    <t xml:space="preserve">Sweden's rules on evidence basically only allow the exclusion of evidence that is irrelevant. thus no special rules on statistics or situation testing are needed. In fact the Supreme Court has clearly allowed the used of evidence based on situation testing in at least one major case. </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</si>
  <si>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</si>
  <si>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</si>
  <si>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</si>
  <si>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</si>
  <si>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Yes</t>
  </si>
  <si>
    <t xml:space="preserve">Only a </t>
  </si>
  <si>
    <t>a) shift in burden of proof in judicial civil procedures                                        
b) shift in burden of proof in administrative procedures</t>
  </si>
  <si>
    <t xml:space="preserve">Shift in burden of proof in procedures </t>
  </si>
  <si>
    <t>The time a case takes varies</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</si>
  <si>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</si>
  <si>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</si>
  <si>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</si>
  <si>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</si>
  <si>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</si>
  <si>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 xml:space="preserve">All areas are covered. </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</si>
  <si>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</si>
  <si>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</si>
  <si>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</si>
  <si>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</si>
  <si>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</si>
  <si>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</si>
  <si>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</si>
  <si>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</si>
  <si>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</si>
  <si>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</si>
  <si>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</si>
  <si>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</si>
  <si>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</si>
  <si>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 such rules. Quite ofte the Equality Ombudsman argues that a case involves more than one ground</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</si>
  <si>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</si>
  <si>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</si>
  <si>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</si>
  <si>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</si>
  <si>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</si>
  <si>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criminal law deals with a and b. C is not a crime with regard to instigation and attemting but aiding kan be a crime. Racial profiling is direct discrimnation within the meaning of the Discrimnation Act</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</si>
  <si>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</si>
  <si>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</si>
  <si>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</si>
  <si>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</si>
  <si>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</si>
  <si>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 xml:space="preserve">It applies to Public bodies including the Police force for instance when reqruiting officers. It does not apply to crime fighting. The coverage of the public sector was strengthened through Public employment Section 17 1. assists the public by providing information, guidance, advice or other such help, or 2. has other types of contacts with the public in the course of her or his employment. However, this prohibition does not apply to discrimination associated with age. Discrimination is also prohibited in cases other than those referred to in Section 5 or Sections 9–15 when a person who is wholly or partly subject to the Public Employment Act (1994:260). </t>
  </si>
  <si>
    <t>Anti-discrimination law applies to the public sector, including:                                     
a) Public bodies  
b) Police force</t>
  </si>
  <si>
    <t xml:space="preserve">Law applies to public sector </t>
  </si>
  <si>
    <t xml:space="preserve">The Discrimination Act applies to legal as well as natural persons responsible for the activity where the discrimination occured. Legal persons are not always protected against discrimination.  Neither the old laws nor the new Discrimination Act provided or provide protection to legal persons against discrimination. See page 90-91 of the govennment's bill (Prop. 2007/08:95). </t>
  </si>
  <si>
    <t xml:space="preserve">Anti-discrimination law applies to natural and/or legal persons: 
a) In the private sector                          
b) Including private sector carrying out public sector activities                                          </t>
  </si>
  <si>
    <t xml:space="preserve">Law applies to natural&amp; legal persons </t>
  </si>
  <si>
    <t xml:space="preserve"> It is covered. The concept of discrimination relates to the ground and not the person</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</si>
  <si>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</si>
  <si>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</si>
  <si>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 Nationality and race is in Sweden subsumed under the ethnicity ground. The ground of religion is always treated identically to the ground of ethnicity. There has even been a debate on whether or not it shall be regarded as one and the same ground or two separate grounds. A new comprehensive law went into effect on 1 January 2009. Basically seven different laws against discrimination covering various grounds and fields of social life were merged in the Discrimination Act (2008:657). However, my view is that religion and ethnicity are two separate grounds. MPG: additionnal comment</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</si>
  <si>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</si>
  <si>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</si>
  <si>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</si>
  <si>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</si>
  <si>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</si>
  <si>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</si>
  <si>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 xml:space="preserve">Person has been resident in Sweden for 5 years with a permanent residence permit. </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</si>
  <si>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</si>
  <si>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</si>
  <si>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</si>
  <si>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</si>
  <si>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</si>
  <si>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</si>
  <si>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</si>
  <si>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</si>
  <si>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</si>
  <si>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</si>
  <si>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</si>
  <si>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</si>
  <si>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</si>
  <si>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</si>
  <si>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</si>
  <si>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</si>
  <si>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</si>
  <si>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</si>
  <si>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</si>
  <si>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</si>
  <si>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</si>
  <si>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</si>
  <si>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</si>
  <si>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</si>
  <si>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</si>
  <si>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</si>
  <si>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</si>
  <si>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</si>
  <si>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</si>
  <si>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</si>
  <si>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</si>
  <si>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</si>
  <si>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 xml:space="preserve">Not even for a, you can only withdraw a swedish citizenship when you reach the age 
of 22, if you were born outside of Sweden, have never lived here and have not visited Sweden in circumstances which indicate 
an attachment to the country, see http://www.migrationsverket.se/info/287_en.html </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</si>
  <si>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</si>
  <si>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</si>
  <si>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</si>
  <si>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</si>
  <si>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</si>
  <si>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</si>
  <si>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</si>
  <si>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</si>
  <si>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</si>
  <si>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</si>
  <si>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</si>
  <si>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</si>
  <si>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</si>
  <si>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</si>
  <si>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</si>
  <si>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</si>
  <si>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</si>
  <si>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Public order and security, proof of identity</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</si>
  <si>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</si>
  <si>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</si>
  <si>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</si>
  <si>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There are no maximum length set out in law. Only recommendations and the waiting time varies depending on if the application is complete or needs further investigation. These are not regulations that the Migration board needs to follow. They try, but do not succeed. There are no consequences if it takes more time. The shortest waiting time you will get when you apply online. At the moment the waitingtime is 3 month for a complete application, see http://www.migrationsverket.se/info/2278.html</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</si>
  <si>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</si>
  <si>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</si>
  <si>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</si>
  <si>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</si>
  <si>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</si>
  <si>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</si>
  <si>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</si>
  <si>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 xml:space="preserve"> 160€/1500 SEK, see http://www.migrationsverket.se/info/1124.html</t>
  </si>
  <si>
    <t>Higher costs
(please specify amount)</t>
  </si>
  <si>
    <t>Normal costs (please specify amount) ex. same as regular administrative fees</t>
  </si>
  <si>
    <t>No or nominal costs (please specify amount)</t>
  </si>
  <si>
    <t>Costs of application and/or issue of nationality title</t>
  </si>
  <si>
    <t>Costs of application</t>
  </si>
  <si>
    <t>Your application may be rejected if you have not paid taxes, fines or other charges and if you have not paid maintenance (for children through the Swedish authority "Försäkringskassan", my mark). Debts to private companies or similar which have been passed on to the Enforcement Service may also mean that your application to become a Swedish citizen is rejected. The Migrationboard consider how they believe you will conduct yourself in the future. Even if you have paid your debts, a certain period of time must pass (approximately two years) before you can become a Swedish citizen, see http://www.migrationsverket.se/info/500_en.html. I can’t think of any known case where the application has been rejected on this ground, but the decisions from the Migrationboard are not public if it's not a question of great importance, only the appealed cases are. I can't think of any other areas of Swedish law where this is a criteria. In the private sector however, it's very hard to manage the everyday life in Sweden if you have a remark in the register of the "Kronofogdemyndigheten", Swedish Enforcement Authority. You will not get a loan in the bank, rent an apartment, get a telephone subscription and so on. You can't be a Swedish lawyer, a member of the Swedish bar association, if you have this remark.</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</si>
  <si>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</si>
  <si>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</si>
  <si>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</si>
  <si>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</si>
  <si>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</si>
  <si>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</si>
  <si>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</si>
  <si>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</si>
  <si>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</si>
  <si>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</si>
  <si>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</si>
  <si>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</si>
  <si>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</si>
  <si>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</si>
  <si>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</si>
  <si>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</si>
  <si>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</si>
  <si>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</si>
  <si>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</si>
  <si>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</si>
  <si>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</si>
  <si>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</si>
  <si>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</si>
  <si>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</si>
  <si>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</si>
  <si>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</si>
  <si>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</si>
  <si>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</si>
  <si>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</si>
  <si>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</si>
  <si>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</si>
  <si>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</si>
  <si>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</si>
  <si>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</si>
  <si>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Changes to Citizenship Act in force in 2015 create the obligation for all municipalities to hold voluntary annual citizenship ceremonies for new citizens in order to celebrate their new citizenship.</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</si>
  <si>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</si>
  <si>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</si>
  <si>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</si>
  <si>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</si>
  <si>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</si>
  <si>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</si>
  <si>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</si>
  <si>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</si>
  <si>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</si>
  <si>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</si>
  <si>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Support to pass language requirement                            a. Assessment based on publicly available list of questions                                                                      b. Assessment based on free/low-cost study guide</t>
  </si>
  <si>
    <t>d. Naturalisation language support</t>
  </si>
  <si>
    <t>104d</t>
  </si>
  <si>
    <t>c. Naturalisation language cost</t>
  </si>
  <si>
    <t>104c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</si>
  <si>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</si>
  <si>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</si>
  <si>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</si>
  <si>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</si>
  <si>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</si>
  <si>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</si>
  <si>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</si>
  <si>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</si>
  <si>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</si>
  <si>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</si>
  <si>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</si>
  <si>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</si>
  <si>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</si>
  <si>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Simplified naturalisation. Only related to at birth for stateless. Stateless persons. A stateless person may acquire Swedish citizenship by notification if that person has a permanent resident permit and falls into one of the following categories:  born in Sweden and aged less than five;
aged under 18 and in the custody of a Swedish citizen;
aged 18 or 19 and resident in Sweden since age 15.  Changes to Citizenship Act in force in 2015: facilitate the procedure for children and young people through a shorter time requirement for permanent residence and domicile in Sweden.</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</si>
  <si>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</si>
  <si>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</si>
  <si>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</si>
  <si>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</si>
  <si>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</si>
  <si>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Children under 15 can be naturalised together with its parents as soon as a permanent residence permit is granted. Children aged 15—18 by notification by guardian if child is permanent resident (resident for five years) then fees lowered. Declaration for those who have been living in Sweden for at least three years.</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</si>
  <si>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</si>
  <si>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</si>
  <si>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</si>
  <si>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</si>
  <si>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</si>
  <si>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</si>
  <si>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</si>
  <si>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</si>
  <si>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2 years</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</si>
  <si>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</si>
  <si>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</si>
  <si>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</si>
  <si>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</si>
  <si>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</si>
  <si>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</si>
  <si>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</si>
  <si>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</si>
  <si>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</si>
  <si>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</si>
  <si>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</si>
  <si>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Several years of permanent residence required (please specify)</t>
  </si>
  <si>
    <t>Required in year of application</t>
  </si>
  <si>
    <t>Not required</t>
  </si>
  <si>
    <t>Is possession of a permanent or long-term residence permit required?</t>
  </si>
  <si>
    <t>Permits considered</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</si>
  <si>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</si>
  <si>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</si>
  <si>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</si>
  <si>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</si>
  <si>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</si>
  <si>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</si>
  <si>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</si>
  <si>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</si>
  <si>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</si>
  <si>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</si>
  <si>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</si>
  <si>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</si>
  <si>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</si>
  <si>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</si>
  <si>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</si>
  <si>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</si>
  <si>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</si>
  <si>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</si>
  <si>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</si>
  <si>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</si>
  <si>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</si>
  <si>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</si>
  <si>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</si>
  <si>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</si>
  <si>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</si>
  <si>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</si>
  <si>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</si>
  <si>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</si>
  <si>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</si>
  <si>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</si>
  <si>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</si>
  <si>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</si>
  <si>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</si>
  <si>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</si>
  <si>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</si>
  <si>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</si>
  <si>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</si>
  <si>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</si>
  <si>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</si>
  <si>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</si>
  <si>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</si>
  <si>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</si>
  <si>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</si>
  <si>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</si>
  <si>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</si>
  <si>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</si>
  <si>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</si>
  <si>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&lt; 5 years</t>
  </si>
  <si>
    <t>5 years</t>
  </si>
  <si>
    <t>&gt; 5 years</t>
  </si>
  <si>
    <t>Duration of validity of permit</t>
  </si>
  <si>
    <t xml:space="preserve">Duration of validity of permit </t>
  </si>
  <si>
    <t>≤ 6 months defined by law (please specify)</t>
  </si>
  <si>
    <t xml:space="preserve">Maximum duration of procedure </t>
  </si>
  <si>
    <t>Does the state protect applicants from discretionary procedures (e.g. like EU nationals)?</t>
  </si>
  <si>
    <t>SECURITY OF STATUS</t>
  </si>
  <si>
    <t>111 euros</t>
  </si>
  <si>
    <t>Higher costs
(please specify amounts for each)</t>
  </si>
  <si>
    <t>Normal costs (please specify amount) e.g. same as regular administrative fees in the country</t>
  </si>
  <si>
    <t>Costs of application and/or issue of status</t>
  </si>
  <si>
    <t>Option 2: meets basic subsistence and housing needs, not a burden, not automatically excluded if receives social assistance</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</si>
  <si>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</si>
  <si>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</si>
  <si>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</si>
  <si>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</si>
  <si>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</si>
  <si>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</si>
  <si>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</si>
  <si>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</si>
  <si>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</si>
  <si>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</si>
  <si>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</si>
  <si>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</si>
  <si>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</si>
  <si>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</si>
  <si>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</si>
  <si>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</si>
  <si>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</si>
  <si>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</si>
  <si>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</si>
  <si>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</si>
  <si>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</si>
  <si>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</si>
  <si>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</si>
  <si>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</si>
  <si>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</si>
  <si>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</si>
  <si>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</si>
  <si>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</si>
  <si>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</si>
  <si>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</si>
  <si>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</si>
  <si>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</si>
  <si>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</si>
  <si>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</si>
  <si>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Shorter periods</t>
  </si>
  <si>
    <t>Up to 10 non-consecutive months and/or 6 consecutive months</t>
  </si>
  <si>
    <t>Periods of absence allowed previous to granting of status</t>
  </si>
  <si>
    <t>Yes, with some conditions (limited number of years or type of study)</t>
  </si>
  <si>
    <t>Yes, all</t>
  </si>
  <si>
    <t>Is time of residence as a pupil/student counted?</t>
  </si>
  <si>
    <t>Time counted as pupil/student</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</si>
  <si>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</si>
  <si>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</si>
  <si>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</si>
  <si>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</si>
  <si>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</si>
  <si>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76(a) Labour migramts 2+2 years, allothers 2 years, refugees= directly. The new immigration law on labour migrants' says that they need to wait 48 months before applying for permanent residence. The maximum validity period for the permit is two years. You can then apply for an extension for two more years. http://www.migrationsverket.se/info/160_en.html.</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</si>
  <si>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</si>
  <si>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</si>
  <si>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</si>
  <si>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</si>
  <si>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</si>
  <si>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</si>
  <si>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</si>
  <si>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</si>
  <si>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</si>
  <si>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</si>
  <si>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</si>
  <si>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</si>
  <si>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</si>
  <si>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</si>
  <si>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</si>
  <si>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</si>
  <si>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</si>
  <si>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</si>
  <si>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</si>
  <si>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</si>
  <si>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</si>
  <si>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</si>
  <si>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</si>
  <si>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</si>
  <si>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</si>
  <si>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</si>
  <si>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</si>
  <si>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</si>
  <si>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</si>
  <si>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</si>
  <si>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</si>
  <si>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</si>
  <si>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</si>
  <si>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</si>
  <si>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</si>
  <si>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</si>
  <si>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</si>
  <si>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</si>
  <si>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</si>
  <si>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</si>
  <si>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</si>
  <si>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</si>
  <si>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</si>
  <si>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</si>
  <si>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</si>
  <si>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</si>
  <si>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</si>
  <si>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</si>
  <si>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</si>
  <si>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</si>
  <si>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</si>
  <si>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</si>
  <si>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They are not formally stated or regulated but possible -- and there are consultation bodies used in differens contexts and on different levels in society.</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</si>
  <si>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</si>
  <si>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</si>
  <si>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</si>
  <si>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</si>
  <si>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</si>
  <si>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</si>
  <si>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</si>
  <si>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</si>
  <si>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</si>
  <si>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</si>
  <si>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</si>
  <si>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</si>
  <si>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</si>
  <si>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</si>
  <si>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</si>
  <si>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</si>
  <si>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</si>
  <si>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</si>
  <si>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</si>
  <si>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</si>
  <si>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</si>
  <si>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</si>
  <si>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</si>
  <si>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</si>
  <si>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</si>
  <si>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</si>
  <si>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</si>
  <si>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</si>
  <si>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</si>
  <si>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</si>
  <si>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</si>
  <si>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</si>
  <si>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</si>
  <si>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</si>
  <si>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</si>
  <si>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</si>
  <si>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</si>
  <si>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</si>
  <si>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</si>
  <si>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</si>
  <si>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</si>
  <si>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</si>
  <si>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</si>
  <si>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 xml:space="preserve">Sweden does not have any structural consultative bodies of immigrants in Sweden. Instead, the government funds SIOS
The Cooperation Group for Ethnical Associations in Sweden (SIOS) but does not grant them any formal status as a consultative partner.  The Partnership Agreement at national level and the local development agreements in urban development areas count as structural or ad hoc consultative bodies. Instead, there is only ad hoc consultation based on the established consultation procedures used in all areas of lawmaking in Sweden: http://www.riksdagen.se/templates/R_Page____7053.aspx </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</si>
  <si>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</si>
  <si>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</si>
  <si>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</si>
  <si>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</si>
  <si>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</si>
  <si>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</si>
  <si>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</si>
  <si>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</si>
  <si>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</si>
  <si>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</si>
  <si>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</si>
  <si>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</si>
  <si>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</si>
  <si>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</si>
  <si>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</si>
  <si>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</si>
  <si>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</si>
  <si>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</si>
  <si>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</si>
  <si>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</si>
  <si>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</si>
  <si>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</si>
  <si>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</si>
  <si>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</si>
  <si>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</si>
  <si>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</si>
  <si>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</si>
  <si>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</si>
  <si>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</si>
  <si>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</si>
  <si>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</si>
  <si>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</si>
  <si>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</si>
  <si>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</si>
  <si>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</si>
  <si>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</si>
  <si>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</si>
  <si>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</si>
  <si>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</si>
  <si>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A covered: No compulsory and standardized program provided. It is not a standard compulsory element in training, although it may be in schools/municipalities where it is conceived as especially needed. Intercultural education programmes in teacher training are marginalised and geenrally provided as optional courses to student teachers. trainings on intercultural education are not required, but are primarily part of initial teacher training. However this score will change. A new teacher edutation will start in Sweden autumn 2011. All teacher educations have had to plan for this. One of the requirements have concerned "internationalisation". In e.g. Malmö we have now planned for three courses under an international umbrella: Intercultural education, Citizenship education and Education for a sustainable society
onal Agency for Education has given schools the discretion to address issues like dress codes and activities on a case-by-case basis</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</si>
  <si>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</si>
  <si>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</si>
  <si>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</si>
  <si>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</si>
  <si>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</si>
  <si>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Swedish National Agency for Education has given schools the discretion to address issues like dress codes and activities on a case-by-case basis</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</si>
  <si>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</si>
  <si>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</si>
  <si>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</si>
  <si>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</si>
  <si>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</si>
  <si>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 xml:space="preserve">"Skolverket" provides teaching material, service and support for these purposes. Government decides on syllabi for compulsory school, Swedish National Agency for Education on the one for special schools. Responsibility of every individual school to ensure children's possibility of developmetn and use textbooks and materials to meet classroom meets. THere are no additional resources offered to schools re: curriculum/materials promoting diversity. All tasks summarised here: http://www.skolinspektionen.se/en/About-Skolinspektionen/About-the-Swedish-Schools-Inspectorate/
and heren http://www.skolinspektionen.se/en/About-Skolinspektionen/The-activities-of-the-School-Inspectorate/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</si>
  <si>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</si>
  <si>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</si>
  <si>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</si>
  <si>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</si>
  <si>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</si>
  <si>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Skolverket (national agency for education)</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</si>
  <si>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</si>
  <si>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</si>
  <si>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</si>
  <si>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</si>
  <si>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</si>
  <si>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Falls under the general umbrella of equal respect and tolerance.</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</si>
  <si>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</si>
  <si>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</si>
  <si>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</si>
  <si>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</si>
  <si>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</si>
  <si>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</si>
  <si>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B. There is no national policy to recruit or attract teachers of different cultural background. However there is a policy to grant a person who has a foreign teacher training a certificate of eligibilty if that teacher training alone or together with work experience. Top-up courses with some Swedish universities, while certificate provided by National Agency for Higher Education. The Education Act Chapter 2 §3 states that "Municipalities and county councils are obliged to use teachers, pre-school teachers or recreation instructors in education who have training appropriate to the teaching that they will mainly be undertaking. Exceptions may be made only if persons with such training are not available or if there are other special reasons with regard to the pupils." Universities have initiatives like Stockholm U to provide extra support to students with immigrant background.</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</si>
  <si>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</si>
  <si>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</si>
  <si>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A and B. As for C) There are no national training programs for school leaders that focus on immigrant pupils.  In a number of municipalities there are strong initiatives to include migrant parents into school governance (see Bouakaz, 2006, “Parental involvement in school”).</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</si>
  <si>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</si>
  <si>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</si>
  <si>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</si>
  <si>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</si>
  <si>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a) There are national agencies working to support improvement of migrant concentration schools. Swedish National Agency for School Improvement (now NAE) gave support in the program "Better results and decreased differences" to municipalities that needed to improve educational conditions for pupils in areas of ethnic segregation where a large number of pupils have difficulties in reading the specific goals. Priority was given to compulsory and upper secondary schools as well for schools for pupils with learning disabilities. As agreed with municipalities and through commissions, for example to universities and institutions of higher education, the Agency distributed SEK 225 million during 2006-2007. The funds are distributed in 30 different contributions based on the activity plan for the work that was made by the Agency.  The Swedish National Agency for School Improvement does no longer exist. Their work is now done by the National Agency for Education
b) No policy requiring or encouraging schools with high and low concentrations of migrants to cooperate.</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</si>
  <si>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</si>
  <si>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</si>
  <si>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</si>
  <si>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</si>
  <si>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</si>
  <si>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</si>
  <si>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</si>
  <si>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 xml:space="preserve"> In addition to developing a student’s skills in his/her own language, the purpose of first language instruction is to help students build self esteem and promote their development as bilingual individuals with dual cultural identity and com-petence. Syllabus coveres culture and literature. It shall also teach the children about the culture and social structure-, and allow them to follow developments in the home country. They should acquire a knowledge of the history, traditions and social life in their culture of origin and the ability to make comparisons with Swedish conditions,</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</si>
  <si>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</si>
  <si>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</si>
  <si>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</si>
  <si>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</si>
  <si>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</si>
  <si>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</si>
  <si>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</si>
  <si>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a, b, c (not open to all)  It is encouraged and supported by different kinds of material that can be provided by educational authorities, but it is up to teachers/schools to take the initiative.
How first language instruction is arranged varies. Usually lessons are held out-side regular timetable hours, but there are alternative options.f</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</si>
  <si>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</si>
  <si>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</si>
  <si>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</si>
  <si>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Schools also have the possibility of arranging up to half of the tuition in the first language of the student’s (bilingual educa-tion). Participation in first language classes is not compulsory, but municipali-ties are required to provide it for all students who speak a language other than Swedish at home on a daily basis.
If a suitable teacher cannot be found, or if the number of students in the lan-guage group is fewer than five, however, municipalities are not required to ar-range this instruction. The right of official minorities to first language instruc-tion is more comprehensive, and the above restrictions concerning numbers do not apply.
First language instruction may be given in compulsory school as a student option, language option, school option, in or outside the regular timetable. If stu-dents study their first language outside the regular timetable, they are entitled to a combined total of 7 years of first language instruction during their school years in the public school system. At the upper secondary level, students may study their first language as an individual option, a language option, or in the form of an augmented course. Students wishing to take their first language in upper secondary school must have a grade in that language from year 9 of com-pulsory school, or equivalent.</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</si>
  <si>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</si>
  <si>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</si>
  <si>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</si>
  <si>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</si>
  <si>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</si>
  <si>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</si>
  <si>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</si>
  <si>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</si>
  <si>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A covered: It is optional. There are no national guidelines on this issue, as the responsibility for the education of teachers lies with each higher education institution, providing teacher-training programmes. Therefore the intercultural approach in the education of teachers varies between institutions.Education Act Chapter 2 §3 states that "Municipalities and county councils are obliged to use teachers, pre-school teachers or recreation instructors in education who have training appropriate to the teaching that they will mainly be undertaking. Exceptions may be made only if persons with such training are not available or if there are other special reasons with regard to the pupils."  Only universities and colleges are allowed to exam teachers.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</si>
  <si>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</si>
  <si>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</si>
  <si>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Since 2005, a new system has been in place for the equalisation of municipalities' finances--"compensatory principle"--This system has five different parts - income equalisation, cost equalisation, a structural grant, an implementation grant and an adjustment grant/charge. The aim of the equalisation system is to put all municipalities in the country on an equal financial footing to deliver equal levels of services to their residents, irrespective of the income of the municipality's residents and other structural factors. 128 million SEK extra is allocated to improve school results for bilingual pupils 2014-2016. http://www.regeringen.se/sb/d/16743/a/210011
20 million SEK extra is given to 10 schools in disadvantaged housing areas 2012-2014. http://www.regeringen.se/sb/d/8151/a/182492
 B: Support from Skolverket</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</si>
  <si>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</si>
  <si>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</si>
  <si>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</si>
  <si>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 xml:space="preserve">In all official statistics provided by Skolverket you may find four basic subgroups: pupils of Swedish origin; pupils of immigrant origin; boys; girls. The rest are numerous combinations of these and in relation to age, number of years in Sweden, socio-economic background, achievement, urban/rural, single parent or both parents household etc. In that sense system monitors migrants as a single aggregated group (2).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</si>
  <si>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</si>
  <si>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</si>
  <si>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</si>
  <si>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</si>
  <si>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</si>
  <si>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 xml:space="preserve"> </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</si>
  <si>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</si>
  <si>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</si>
  <si>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</si>
  <si>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</si>
  <si>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</si>
  <si>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Students who attend Swedish schools and whose first language is not Swedish may study Swedish as a Second Language (SSL) as a subject. The goal of SSL is to help students develop daily communication skills and give them the proficiency required to study their other school subjects in Swedish. Achievement levels and proficiency requirements for SSL are similar to those for studying Swedish (as a first language). The differences between the two subjects are related pri-marily to first- versus second language acquisition. The right and opportunity to study SSL applies to both compulsory and upper secondary school. As a subject, SSL is equivalent to Swedish (as a first language) with respect to eligibility for admission to university or other post-secondary study. SSL has its own syllabus</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</si>
  <si>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</si>
  <si>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</si>
  <si>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</si>
  <si>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</si>
  <si>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</si>
  <si>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There are no national induction programs. http://www.skolverket.se/sb/d/2632 Municipalities and schools are free to organize education of newly arrived immigrants as they see fit. According to the Education Act and the curriculum, schools shall offer support to all students according to his or her individual need. It is included in the curriculum as the Swedish school system is a personalised system and built on inclusion. Many do offer so-called preparation classes and Agency planned general recommendations on how best to support newcomers. The nature of these activities varies, and is not regulated by the state. Families are to be given an introduction to the basic values that underlie the national curricula. At these introductory meetings, an interpreter is to be provided if necessary. Many municipal authorities follow up this introduction by inviting the newly arrived parents to discussion groups, often led by teachers of Mother Tongue Studies in the relevant language or by other staff with relevant cultural competence. Immigrant parents can get information about the education system from the municipalities where they live, from the schools or from the
National Agency for Education. The agency has a website where there is information about "Responsibility for pre-school, school and adult education." The information is available in nine differ-ent languages. Please see attachments, III.2.5 a,b,c,d. There is also information for parents who are newcomers to Sweden in 5 different languages"  Parents are also entitled to Swedish for immigrants based on their individual needs. http://www.skolverket.se/sb/d/389 http://www.skolutveckling.se/digitalAssets/168785_Skolan_engelska.pdf called "School - for your child's future and society's democracy."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</si>
  <si>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</si>
  <si>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</si>
  <si>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</si>
  <si>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</si>
  <si>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</si>
  <si>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In Sweden, municipal authorities have a responsibility to inform newly arrived families of their rights with regard to preschool and school education. Interpreting services must be made available, where required, at the special welcome meetings for recently-arrived families. These families are also entitled to an interpreter to enable them to participate in the 'personal development discussion' held with all parents twice yearly. Outside of these meetings, there are no express recommendations to schools on the use of interpreters, but schools have an obligation to ensure effective communication with all parents and must therefore adopt the measures necessary. There are also websites in different languages.
a) The curriculum for Swedish preschools stresses the right of multilingual child-ren to develop all of their languages. The preschool shall provide opportunities for children whose first language is not Swedish to develop both that language and Swedish. b) The curriculum for Swedish preschools stresses the right of multilingual child-ren to develop all of their languages. The preschool shall provide opportunities for children whose first language is not Swedish to develop both that language and Swedish.</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</si>
  <si>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</si>
  <si>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</si>
  <si>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</si>
  <si>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</si>
  <si>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</si>
  <si>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</si>
  <si>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 xml:space="preserve"> B: Validation of certificate by the Swedish National Agency for Higher Educ.Univerisities offers preparatory language courses.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</si>
  <si>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</si>
  <si>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</si>
  <si>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</si>
  <si>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</si>
  <si>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</si>
  <si>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Measures on behalf of government and universities to recruit foreign-born students and students from minorities. Since 2008 there is an "experimental work" concerning apprenticeship, lead by the National Agency of Education. Communities can apply for money in order to take part. This is a possibility for all. The whole system with apprenticeship is under consideration. </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</si>
  <si>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</si>
  <si>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</si>
  <si>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</si>
  <si>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 The changes in the Swedish Education Act from 2013, granting undocumented migrants right up to upper secondary education (including upper secondary vocational training) makes Sweden  if they started their studies before age 18. They do not have access to tertiary education.</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</si>
  <si>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</si>
  <si>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</si>
  <si>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</si>
  <si>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</si>
  <si>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</si>
  <si>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There are no tests upon the immigrant students' arrival to a school. Most schools do not evaluate what knowledge students have upon arrival and they are not required to do so. But within schools there are different ways of assessing the language proficiency for determiing which students that are entitled to L2 (Swedish).</t>
  </si>
  <si>
    <t xml:space="preserve"> However, proposed changes (Ds 2013:6 Utbildning för nyanlända elever – mottagande och skolgång) in the Swedish Education Act for Compulsory education Skollagen (2010:800) will further strenghthen the rights of migrant pupils and standardise the assessment process.  http://www.regeringen.se/sb/d/18291 and on the bill, see http://www.riksdagen.se/sv/Dokument-Lagar/Forslag/Propositioner-och-skrivelser/prop-20141545-Utbildning-for_H20345/ According to this proposal, Within two months of a newly arrived student for the first time are received within the school system in any of the types of school primary school, compulsory school, special school or Sami school shall be an assessment of the student's knowledge. Such an assessment should be made also for some other students who have been residing abroad, if necessary. The results of the assessment will be included in the basis for decisions about placement in grade and teaching group and for how teaching should be planned and how time should be allocated between the subjects. A newly arrived student shall within two months from the date he or she first received in the school system placed in a grade that is appropriate to his or her age, prior knowledge and personal relationships in general. Within the same time, students should be placed in a teaching group. The same applies to other students whose skills have been assessed.</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</si>
  <si>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</si>
  <si>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</si>
  <si>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</si>
  <si>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Since January 2002 children with a residence permit have same access to preschool care and class as Swedish nationals. Education Act states that all children, irrespective of gender, place of residence, social or financial situation, shall have equal access to education in the public school system. However, attendance for undocumented migrants is not compulsory. While the municipal authorities are required to make an educational place of the appropriate kind available, the family in question may choose to decline the offer. Undocumented parents may not be sanctioned for failing to send their children to school. Municipalities are not obliged to promote places in preschool or compulsory school, although many choose to. 1st to 9th grades compulsory. 1st grade begins the year the pupil turns seven. Children to undocumented migrants are not entitled to attend compulsory education, since they are not supposed to be in the country at all. Most often the authorities have turned down their parents’ asylum application, but they remained in Sweden anyway. However many elementary schools accept these children and they have right to do that, but no obligation. Children to asylum–seekers (application still in the process) are entitled to pre-school, elementary and upper-secondary (gymnasium) education although they are not required to attend these school forms (even if elementary school is compulsory for children 7-15 years of age). For more information see “Förordningen om utbildning, förskoleverksamhet och skolbarnomsorg för asylsökande barn m.fl (2001:976)” and  “Den nya skollagen – för kunskap, valfrihet och trygghet (Ds 2009:25)”. The discussion has resulted in a State Official Report (SOU 2010:5) with new suggestions. According to the dep. of Justice, the report is now circulated for comments. The suggestion is to have the same rules for all children (documents or not). The only exception concerns children assumed to stay no more than 3-4 months. For an English summary see p 15-20 at: http://www.regeringen.se/content/1/c6/13/88/33/9dc4e1a1.pdf </t>
  </si>
  <si>
    <t xml:space="preserve"> The changes in the Swedish Education Act from 2013, granting undocumented migrants right up to upper secondary education (including upper secondary vocational training) makes Sweden  if they started their studies before age 18. They do not have access to tertiary education. (Prop. 2012/13:58 Utbildning för barn som vistas i landet utan tillstånd) http://www.regeringen.se/sb/d/15650/a/206413.  For more on the bill see  http://www.riksdagen.se/sv/Dokument-Lagar/Forslag/Propositioner-och-skrivelser/Utbildning-for-barn-som-vistas_H00358/?text=true for more on the practice see http://www.skolverket.se/regelverk/mer-om-skolans-ansvar/papperslosa-barn-1.205221</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</si>
  <si>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</si>
  <si>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</si>
  <si>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</si>
  <si>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</si>
  <si>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According to The Curriculum for Pre-school Education (Lp98_ bilingual (or multilingual) children enrolled in pre-school are entitled to support in improving their knowledge of both (or all of) their languages. Multicultural or special language pre-school groups also exist. Certain municipal authorities and schools have local agreements regarding how many days' leave pupils can take in connection with religious or national festivals. Schools shall offer support to all students according to individual need, personalised system based on inclusion. There are national agencies worknig to support migrants completion of schools and qualification for higher education, ex. subject tuition in mother tongue and bilingual subject education, flexible educational possibilities between compulsory and upper secondary and with highereducation, awareness and interest raising for higher education. The right to study SSL also applies to upper secondary so that SSL is equivalent to Swedish (as 1st language) with respect to eligibility to university and other post-uni study.  Some targeting measures are: IVIK program for newly arrived immigrant pupils (a kind of transition class while students are learning Swedish language); support on students’ native language; targeting measures to increase the school quality in neighborhoods where majority of students are of immigrant origin; the university student unions are very active in trying to reach out to young people in immigrant dominated neighborhoods and inform them and encourage them to apply to university education when the time has come.</t>
  </si>
  <si>
    <t xml:space="preserve">Proposed changes(Ds 2013:6 Utbildning för nyanlända elever – mottagande och skolgång) in the Swedish Education Act for Compulsory education Skollagen (2010:800) will further strenghthen the rights of migrant pupils to targeted support for succesful completion of compulsory education.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</si>
  <si>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</si>
  <si>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</si>
  <si>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</si>
  <si>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</si>
  <si>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</si>
  <si>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</si>
  <si>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</si>
  <si>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</si>
  <si>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</si>
  <si>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</si>
  <si>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Access to employment and self-employment</t>
  </si>
  <si>
    <t>Access to education and training for adult family members</t>
  </si>
  <si>
    <t>Access  to education and training</t>
  </si>
  <si>
    <t>there are circumstances when a continued residence permit should be granted even if the basic relationship between the reference person and the foreigner has ceased (ch. 5 § 16). That is (1) if the foreigner has a particular connection to Sweden, or (2) the relationship has ceased because the foreigner or the foreigner’s child has been subject to violence or insulting behaviour in the relationship or (3) if there are other strong reasons for granting the foreigner a continued residence permit http://www.migrationsverket.se/English/Private-individuals/Moving-to-someone-in-Sweden/Extending-a-permit/If-the-relationship-ends.html</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</si>
  <si>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</si>
  <si>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</si>
  <si>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</si>
  <si>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</si>
  <si>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a residence permit referring to a connection will be granted as a permanent residence permit independent of the reference person’s residence permit</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</si>
  <si>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</si>
  <si>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</si>
  <si>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</si>
  <si>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</si>
  <si>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</si>
  <si>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</si>
  <si>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</si>
  <si>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</si>
  <si>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</si>
  <si>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</si>
  <si>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</si>
  <si>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</si>
  <si>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</si>
  <si>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</si>
  <si>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</si>
  <si>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</si>
  <si>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</si>
  <si>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</si>
  <si>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</si>
  <si>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</si>
  <si>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Adults 166€ Children 83€. Exceptions for refugees and their families. This is the cost of people with temporary work permits. For those with permanent residence, lower fees apply</t>
  </si>
  <si>
    <t xml:space="preserve">
Same as regular administrative fees and duties in the country (please specify amounts for each)</t>
  </si>
  <si>
    <t>Cost of application</t>
  </si>
  <si>
    <t>No requirement</t>
  </si>
  <si>
    <t>see24. In the law (see 24) it is stated reasonable accomodation for family and sufficient income to support him/herself. The law is is only for immigrants that have been in the country less than 4 years in the country, have no children in sweden and does not apply to refugees.</t>
  </si>
  <si>
    <t xml:space="preserve">Reasonable accomodation required for family, only for immigrants less than 4 years in the country and without children (not applied to refugees). New, since 15 april 2010, new law. (Proposition 2009/10:77 Försörjningskrav vid anhörig invandring.) </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</si>
  <si>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</si>
  <si>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</si>
  <si>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</si>
  <si>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</si>
  <si>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</si>
  <si>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</si>
  <si>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</si>
  <si>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</si>
  <si>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</si>
  <si>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</si>
  <si>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</si>
  <si>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</si>
  <si>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New obligation for municipalities to provide social studies and civic orientation for some immigrants: https://www.riksdagen.se/sv/Dokument-Lagar/Lagar/Svenskforfattningssamling/sfs_sfs-2013-156/</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</si>
  <si>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</si>
  <si>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</si>
  <si>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</si>
  <si>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</si>
  <si>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</si>
  <si>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</si>
  <si>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</si>
  <si>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</si>
  <si>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</si>
  <si>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</si>
  <si>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</si>
  <si>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</si>
  <si>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</si>
  <si>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</si>
  <si>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</si>
  <si>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</si>
  <si>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</si>
  <si>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</si>
  <si>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</si>
  <si>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</si>
  <si>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</si>
  <si>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</si>
  <si>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</si>
  <si>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</si>
  <si>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</si>
  <si>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</si>
  <si>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</si>
  <si>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</si>
  <si>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</si>
  <si>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</si>
  <si>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</si>
  <si>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</si>
  <si>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</si>
  <si>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</si>
  <si>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</si>
  <si>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</si>
  <si>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</si>
  <si>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</si>
  <si>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</si>
  <si>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</si>
  <si>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</si>
  <si>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</si>
  <si>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</si>
  <si>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</si>
  <si>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</si>
  <si>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</si>
  <si>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</si>
  <si>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</si>
  <si>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</si>
  <si>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</si>
  <si>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</si>
  <si>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</si>
  <si>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</si>
  <si>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</si>
  <si>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residency required</t>
  </si>
  <si>
    <t>Permanent residence 
permit, explicit 'prospects for permanent residence' required or discretion in eligibility</t>
  </si>
  <si>
    <t>Certain short-term residence permits 
excluded</t>
  </si>
  <si>
    <t>Any residence permit</t>
  </si>
  <si>
    <t>Documents taken into account to be eligible for family reunion</t>
  </si>
  <si>
    <t>No time restriction</t>
  </si>
  <si>
    <t>Permit for &gt; 1 year (please specify)</t>
  </si>
  <si>
    <t>Permit for 1 year (please specify)</t>
  </si>
  <si>
    <t>Residence permit for &lt;1 year (please specify)</t>
  </si>
  <si>
    <t>Permit duration required (sponsor)</t>
  </si>
  <si>
    <t>Permit duration required</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</si>
  <si>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</si>
  <si>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</si>
  <si>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</si>
  <si>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</si>
  <si>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</si>
  <si>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</si>
  <si>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</si>
  <si>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</si>
  <si>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</si>
  <si>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</si>
  <si>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</si>
  <si>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</si>
  <si>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</si>
  <si>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 xml:space="preserve"> There are also targeted housing schemes for TCN:s who have been granted resident permit as a refugee and their families. However, you can not choose in which city you want to live. </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</si>
  <si>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</si>
  <si>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</si>
  <si>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</si>
  <si>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</si>
  <si>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</si>
  <si>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</si>
  <si>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</si>
  <si>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</si>
  <si>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</si>
  <si>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</si>
  <si>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</si>
  <si>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</si>
  <si>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Labour Market Introduction System http://www.sweden.gov.se/content/1/c6/15/76/88/2e1d8725.pdf  Information through introduction programme and trade unions</t>
  </si>
  <si>
    <t>Active policy of information on rights of migrant workers at national level (or regional in federal states)</t>
  </si>
  <si>
    <t>Active information policy</t>
  </si>
  <si>
    <t>Labour Market Introduction System http://ec.europa.eu/ewsi/UDRW/images/items/docl_11363_883380087.pdf  Creation of introduction pilot</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</si>
  <si>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</si>
  <si>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</si>
  <si>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</si>
  <si>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</si>
  <si>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</si>
  <si>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 xml:space="preserve">New reform of Labour Market Introduction System http://ec.europa.eu/ewsi/UDRW/images/items/docl_11363_883380087.pdf  Their special needs are addressed in policy for newly arrived immigrants. </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</si>
  <si>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</si>
  <si>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</si>
  <si>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</si>
  <si>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</si>
  <si>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</si>
  <si>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 xml:space="preserve">A: The Swedish Public Employment service are offering targeted training for TCNs as a part of the two year establishment program, some of these programs are open to all unemployed, including all TCNs. For example, targeted vocational training and work-related Swedish language courses. B: Also there are a number of programmes targeting employers to encourage hiring of TCNs. Change in the introduction benefit for persons in introduction programs that gives more incentives to work outside the introduction activities. Now, migrants get to keep 100% of the introduction benefit even if they work.  http://www.regeringen.se/sb/d/119/a/232846
New rules for the introduction benefit. If a migrant says no to a job-offer they loose the benefit. http://www.regeringen.se/sb/d/119/a/226787
The economic bonus for fast learners in Swedish language training programs is taken away. http://www.regeringen.se/sb/d/119/a/223473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</si>
  <si>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</si>
  <si>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</si>
  <si>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</si>
  <si>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</si>
  <si>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 xml:space="preserve">National Agency for Higher Education. Validation of foreign skills. 10 extra millions to the Employment Service and the Higher Education Authority. http://www.regeringen.se/sb/d/119/a/231474 The organization for the validation of foreign educations and skills is changed. Before, several agencies were involved, but now it is the the Higher Education Authority that coordinates all validation efforts.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</si>
  <si>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</si>
  <si>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</si>
  <si>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</si>
  <si>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</si>
  <si>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</si>
  <si>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Validation defined in 2003 law</t>
  </si>
  <si>
    <t>According to an ordinance by the Government 2011:1162, the Swedish National Agency for
Higher Vocational Education coordinates and supports a national structure for validation of
prior learning and in cooperation with concerned national agencies, promote the participation
from public education and sector organizations when strategies, methods and information
about validation is being developed</t>
  </si>
  <si>
    <t>According to an ordinance by the Government 2011:1162, the Swedish National Agency for Higher Vocational Education coordinates and supports a national structure for validation of prior learning and in cooperation with concerned national agencies, promote the participation from public education and sector organizations when strategies, methods and information about validation is being developed</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</si>
  <si>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</si>
  <si>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</si>
  <si>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</si>
  <si>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</si>
  <si>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</si>
  <si>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</si>
  <si>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</si>
  <si>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</si>
  <si>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</si>
  <si>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Recognition of academic qualifications acquired abroad</t>
  </si>
  <si>
    <t xml:space="preserve">Recognition of academic qualifications </t>
  </si>
  <si>
    <t xml:space="preserve">You are normally only entitled to financial aid for studies if you have moved to Sweden for another reason than to study. If you are a visiting student, you must finance your studies yourself.TCN:s have the basic right to receive financial aid for studies, if you meet one of the following requirements:
• You have a permanent residence permit.
• You have refugee status or status as eligible for protection or have received a residence permit because of particular hardship according to the Swedish Migration Board.
• You and one of your parents have a valid residence permit based on close family ties with someone who lives in Sweden.
• Normally, only Swedish citizens are entitled to Swedish financial aid for studies outside Sweden. </t>
  </si>
  <si>
    <t>Equality of access to study grants:
What categories of TCNs have equal access?
a. Long-term residents
b. Residents on temporary work permits (excluding seasonal)
c. Residents on family reunion permits (same as sponsor)</t>
  </si>
  <si>
    <t>Study grants</t>
  </si>
  <si>
    <t>As long as you have a permit, doesn't matter on what grounds, which is long enough for national registration (permit for at least one year) there is no distinction between TCN and other nationals. Acess to study grant permanent permit is required or you must have been living and working (taking care of your children under 10 is included in "working") in Sweden at least two years.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</si>
  <si>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</si>
  <si>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</si>
  <si>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</si>
  <si>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</si>
  <si>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</si>
  <si>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</si>
  <si>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</si>
  <si>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</si>
  <si>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</si>
  <si>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</si>
  <si>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</si>
  <si>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</si>
  <si>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</si>
  <si>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As long as you have a permit, doesn't matter on what grounds, which is long enough for national registration (permit for at least one year) there is no distinction between TCN and other nationals</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</si>
  <si>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</si>
  <si>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</si>
  <si>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</si>
  <si>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</si>
  <si>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</si>
  <si>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</si>
  <si>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</si>
  <si>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</si>
  <si>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B: During the first 24 months, the work permit is only applicable to the specific employer and occupation. Workers must apply for a new work permit if they are offered a new job during this period of time. After 24 months, workers are permitted to work for a different employer without applying for a new work permit, provided the work is in the same occupation.</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</si>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</sst>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trike/>
      <sz val="8"/>
      <name val="Arial"/>
      <family val="2"/>
    </font>
    <font>
      <sz val="8"/>
      <name val="Arial"/>
      <family val="2"/>
    </font>
    <font>
      <sz val="11"/>
      <name val="Calibri"/>
      <family val="2"/>
    </font>
    <font>
      <b/>
      <i/>
      <sz val="8"/>
      <name val="Arial"/>
      <family val="2"/>
    </font>
    <font>
      <sz val="11"/>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99">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14"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28">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horizontal="center" vertical="center"/>
    </xf>
    <xf numFmtId="0" fontId="1" fillId="4" borderId="1" xfId="2" applyNumberFormat="1" applyFont="1" applyFill="1" applyBorder="1" applyAlignment="1" applyProtection="1">
      <alignment horizontal="center" vertical="center" wrapText="1"/>
    </xf>
    <xf numFmtId="0" fontId="4" fillId="0" borderId="1" xfId="0" applyFont="1" applyBorder="1" applyAlignment="1">
      <alignment horizontal="left" vertical="center" wrapText="1" readingOrder="1"/>
    </xf>
    <xf numFmtId="0" fontId="1" fillId="4" borderId="1" xfId="3" applyNumberFormat="1" applyFont="1" applyFill="1" applyBorder="1" applyAlignment="1" applyProtection="1">
      <alignment horizontal="center" vertical="center" wrapText="1"/>
    </xf>
    <xf numFmtId="0" fontId="1" fillId="4" borderId="1" xfId="4" applyNumberFormat="1" applyFont="1" applyFill="1" applyBorder="1" applyAlignment="1" applyProtection="1">
      <alignment horizontal="center" vertical="center" wrapText="1"/>
    </xf>
    <xf numFmtId="0" fontId="1" fillId="4" borderId="1" xfId="5" applyNumberFormat="1" applyFont="1" applyFill="1" applyBorder="1" applyAlignment="1" applyProtection="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center" vertical="center"/>
    </xf>
    <xf numFmtId="0" fontId="1" fillId="0" borderId="1" xfId="1" applyNumberFormat="1" applyFont="1" applyFill="1" applyBorder="1" applyAlignment="1">
      <alignment horizontal="center" vertical="center" wrapText="1"/>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4" borderId="1" xfId="6" applyNumberFormat="1" applyFont="1" applyFill="1" applyBorder="1" applyAlignment="1" applyProtection="1">
      <alignment horizontal="center" vertical="center" wrapText="1"/>
    </xf>
    <xf numFmtId="0" fontId="1" fillId="4" borderId="1" xfId="7" applyNumberFormat="1" applyFont="1" applyFill="1" applyBorder="1" applyAlignment="1" applyProtection="1">
      <alignment horizontal="center" vertical="center" wrapText="1"/>
    </xf>
    <xf numFmtId="0" fontId="1" fillId="4" borderId="1" xfId="8" applyNumberFormat="1" applyFont="1" applyFill="1" applyBorder="1" applyAlignment="1" applyProtection="1">
      <alignment horizontal="center" vertical="center" wrapText="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4" borderId="1" xfId="9" applyNumberFormat="1" applyFont="1" applyFill="1" applyBorder="1" applyAlignment="1" applyProtection="1">
      <alignment horizontal="center" vertical="center" wrapText="1"/>
    </xf>
    <xf numFmtId="0" fontId="1" fillId="4" borderId="1" xfId="10" applyFont="1" applyFill="1" applyBorder="1" applyAlignment="1">
      <alignment horizontal="center" vertical="center" wrapText="1"/>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1" fillId="0" borderId="1" xfId="11" applyNumberFormat="1" applyFont="1" applyFill="1" applyBorder="1" applyAlignment="1" applyProtection="1">
      <alignment horizontal="center" vertical="center" wrapText="1"/>
    </xf>
    <xf numFmtId="0" fontId="4" fillId="0" borderId="1" xfId="0" applyFont="1" applyBorder="1" applyAlignment="1">
      <alignment wrapText="1"/>
    </xf>
    <xf numFmtId="1" fontId="1" fillId="0" borderId="1" xfId="0" applyNumberFormat="1" applyFont="1" applyFill="1" applyBorder="1" applyAlignment="1">
      <alignment horizontal="center" vertical="center"/>
    </xf>
    <xf numFmtId="0" fontId="1" fillId="0" borderId="1" xfId="12" applyFont="1" applyFill="1" applyBorder="1" applyAlignment="1">
      <alignment horizontal="center" vertical="center" wrapText="1"/>
    </xf>
    <xf numFmtId="0" fontId="1" fillId="0" borderId="4" xfId="0" applyFont="1" applyBorder="1" applyAlignment="1">
      <alignment horizontal="left" vertical="center" wrapText="1"/>
    </xf>
    <xf numFmtId="0" fontId="1"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1" xfId="13" applyNumberFormat="1" applyFont="1" applyFill="1" applyBorder="1" applyAlignment="1" applyProtection="1">
      <alignment horizontal="center" vertical="center" wrapText="1"/>
    </xf>
    <xf numFmtId="0" fontId="1" fillId="0" borderId="0" xfId="0" applyFont="1" applyFill="1"/>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14" applyNumberFormat="1" applyFont="1" applyFill="1" applyBorder="1" applyAlignment="1" applyProtection="1">
      <alignment horizontal="center" vertical="center" wrapText="1"/>
    </xf>
    <xf numFmtId="0" fontId="1" fillId="4"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0" borderId="1" xfId="15" applyNumberFormat="1" applyFont="1" applyFill="1" applyBorder="1" applyAlignment="1" applyProtection="1">
      <alignment horizontal="center" vertical="center" wrapText="1"/>
    </xf>
    <xf numFmtId="0" fontId="1" fillId="0" borderId="1" xfId="16" applyNumberFormat="1" applyFont="1" applyFill="1" applyBorder="1" applyAlignment="1" applyProtection="1">
      <alignment horizontal="center" vertical="center" wrapText="1"/>
    </xf>
    <xf numFmtId="0" fontId="1" fillId="0" borderId="1" xfId="1" applyFont="1" applyFill="1" applyBorder="1" applyAlignment="1">
      <alignment horizontal="center" vertical="center" wrapText="1"/>
    </xf>
    <xf numFmtId="0" fontId="1" fillId="0" borderId="1" xfId="17" applyFont="1" applyFill="1" applyBorder="1" applyAlignment="1">
      <alignment horizontal="center" vertical="center" wrapText="1"/>
    </xf>
    <xf numFmtId="0" fontId="11" fillId="3" borderId="1" xfId="0" applyNumberFormat="1" applyFont="1" applyFill="1" applyBorder="1" applyAlignment="1">
      <alignment vertical="top" wrapText="1"/>
    </xf>
    <xf numFmtId="0" fontId="12" fillId="3" borderId="1" xfId="0" applyNumberFormat="1" applyFont="1" applyFill="1" applyBorder="1" applyAlignment="1">
      <alignment wrapText="1"/>
    </xf>
    <xf numFmtId="0" fontId="1"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0" fontId="1" fillId="4" borderId="1" xfId="18" applyNumberFormat="1" applyFont="1" applyFill="1" applyBorder="1" applyAlignment="1" applyProtection="1">
      <alignment horizontal="center" vertical="center" wrapText="1"/>
    </xf>
    <xf numFmtId="0" fontId="10" fillId="3" borderId="0" xfId="0" applyFont="1" applyFill="1" applyAlignment="1">
      <alignment vertical="center" wrapText="1"/>
    </xf>
    <xf numFmtId="0" fontId="1" fillId="3" borderId="0" xfId="0" applyFont="1" applyFill="1" applyBorder="1" applyAlignment="1">
      <alignment wrapText="1"/>
    </xf>
    <xf numFmtId="0" fontId="1" fillId="0" borderId="1" xfId="0" applyFont="1" applyBorder="1"/>
    <xf numFmtId="0" fontId="1" fillId="4" borderId="1" xfId="19" applyNumberFormat="1" applyFont="1" applyFill="1" applyBorder="1" applyAlignment="1" applyProtection="1">
      <alignment horizontal="center" vertical="center" wrapText="1"/>
    </xf>
    <xf numFmtId="0" fontId="1" fillId="4" borderId="1" xfId="15" applyNumberFormat="1" applyFont="1" applyFill="1" applyBorder="1" applyAlignment="1" applyProtection="1">
      <alignment horizontal="center" vertical="center" wrapText="1"/>
    </xf>
    <xf numFmtId="0" fontId="1" fillId="4" borderId="1" xfId="16" applyNumberFormat="1" applyFont="1" applyFill="1" applyBorder="1" applyAlignment="1" applyProtection="1">
      <alignment horizontal="center" vertical="center" wrapText="1"/>
    </xf>
    <xf numFmtId="0" fontId="10" fillId="4" borderId="1" xfId="20" applyNumberFormat="1" applyFont="1" applyFill="1" applyBorder="1" applyAlignment="1" applyProtection="1">
      <alignment horizontal="center" vertical="center" wrapText="1"/>
    </xf>
    <xf numFmtId="0" fontId="1" fillId="3" borderId="3" xfId="0" applyFont="1" applyFill="1" applyBorder="1" applyAlignment="1">
      <alignment wrapText="1"/>
    </xf>
    <xf numFmtId="0" fontId="1" fillId="4" borderId="1" xfId="21" applyNumberFormat="1" applyFont="1" applyFill="1" applyBorder="1" applyAlignment="1" applyProtection="1">
      <alignment horizontal="center" vertical="center" wrapText="1"/>
    </xf>
    <xf numFmtId="0" fontId="4" fillId="2" borderId="1" xfId="0" applyFont="1" applyFill="1" applyBorder="1" applyAlignment="1">
      <alignment wrapText="1"/>
    </xf>
    <xf numFmtId="0" fontId="1" fillId="0" borderId="1" xfId="22" applyNumberFormat="1" applyFont="1" applyFill="1" applyBorder="1" applyAlignment="1" applyProtection="1">
      <alignment horizontal="center" vertical="center" wrapText="1"/>
    </xf>
    <xf numFmtId="0" fontId="1" fillId="3" borderId="5" xfId="0" applyFont="1" applyFill="1" applyBorder="1" applyAlignment="1">
      <alignment wrapText="1"/>
    </xf>
    <xf numFmtId="0" fontId="1" fillId="0" borderId="5" xfId="0" applyFont="1" applyBorder="1" applyAlignment="1">
      <alignment wrapText="1"/>
    </xf>
    <xf numFmtId="0" fontId="6" fillId="3" borderId="5" xfId="0" applyFont="1" applyFill="1" applyBorder="1" applyAlignment="1">
      <alignment horizontal="center" vertical="center" wrapText="1"/>
    </xf>
    <xf numFmtId="0" fontId="13" fillId="2" borderId="1" xfId="0" applyNumberFormat="1" applyFont="1" applyFill="1" applyBorder="1" applyAlignment="1">
      <alignment horizontal="center" vertical="center" wrapText="1"/>
    </xf>
    <xf numFmtId="1" fontId="13"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1" fillId="2" borderId="5" xfId="0" applyFont="1" applyFill="1" applyBorder="1" applyAlignment="1">
      <alignment wrapText="1"/>
    </xf>
    <xf numFmtId="0" fontId="6" fillId="2" borderId="5" xfId="0" applyFont="1" applyFill="1" applyBorder="1" applyAlignment="1">
      <alignment wrapText="1"/>
    </xf>
    <xf numFmtId="0" fontId="13" fillId="6" borderId="1" xfId="0" applyNumberFormat="1" applyFont="1" applyFill="1" applyBorder="1" applyAlignment="1">
      <alignment vertical="top" wrapText="1"/>
    </xf>
    <xf numFmtId="0" fontId="13" fillId="7" borderId="1" xfId="0" applyNumberFormat="1" applyFont="1" applyFill="1" applyBorder="1" applyAlignment="1">
      <alignment vertical="top" wrapText="1"/>
    </xf>
    <xf numFmtId="0" fontId="13" fillId="8" borderId="1" xfId="0" applyNumberFormat="1" applyFont="1" applyFill="1" applyBorder="1" applyAlignment="1">
      <alignment vertical="top" wrapText="1"/>
    </xf>
    <xf numFmtId="0" fontId="13" fillId="9" borderId="1" xfId="0" applyNumberFormat="1" applyFont="1" applyFill="1" applyBorder="1" applyAlignment="1">
      <alignment vertical="top" wrapText="1"/>
    </xf>
    <xf numFmtId="0" fontId="13" fillId="10" borderId="1" xfId="0" applyNumberFormat="1" applyFont="1" applyFill="1" applyBorder="1" applyAlignment="1">
      <alignment vertical="top" wrapText="1"/>
    </xf>
    <xf numFmtId="0" fontId="13" fillId="11" borderId="1" xfId="0" applyNumberFormat="1" applyFont="1" applyFill="1" applyBorder="1" applyAlignment="1">
      <alignment vertical="top" wrapText="1"/>
    </xf>
    <xf numFmtId="0" fontId="13" fillId="12" borderId="1" xfId="0" applyNumberFormat="1" applyFont="1" applyFill="1" applyBorder="1" applyAlignment="1">
      <alignment vertical="top" wrapText="1"/>
    </xf>
    <xf numFmtId="0" fontId="13" fillId="13" borderId="1" xfId="0" applyNumberFormat="1" applyFont="1" applyFill="1" applyBorder="1" applyAlignment="1">
      <alignment vertical="top" wrapText="1"/>
    </xf>
    <xf numFmtId="1" fontId="13" fillId="13" borderId="1" xfId="0" applyNumberFormat="1" applyFont="1" applyFill="1" applyBorder="1" applyAlignment="1">
      <alignment vertical="top" wrapText="1"/>
    </xf>
    <xf numFmtId="0" fontId="6" fillId="0" borderId="1" xfId="0" applyFont="1" applyBorder="1" applyAlignment="1">
      <alignment wrapText="1"/>
    </xf>
    <xf numFmtId="0" fontId="6" fillId="0" borderId="5" xfId="0" applyFont="1" applyBorder="1" applyAlignment="1">
      <alignment wrapText="1"/>
    </xf>
  </cellXfs>
  <cellStyles count="99">
    <cellStyle name="Hyperlink 2" xfId="23"/>
    <cellStyle name="Normal" xfId="0" builtinId="0"/>
    <cellStyle name="Normal 10" xfId="24"/>
    <cellStyle name="Normal 11" xfId="25"/>
    <cellStyle name="Normal 12" xfId="26"/>
    <cellStyle name="Normal 13" xfId="27"/>
    <cellStyle name="Normal 14" xfId="28"/>
    <cellStyle name="Normal 15" xfId="29"/>
    <cellStyle name="Normal 16" xfId="30"/>
    <cellStyle name="Normal 17" xfId="31"/>
    <cellStyle name="Normal 18" xfId="32"/>
    <cellStyle name="Normal 19" xfId="33"/>
    <cellStyle name="Normal 2" xfId="18"/>
    <cellStyle name="Normal 20" xfId="34"/>
    <cellStyle name="Normal 21" xfId="35"/>
    <cellStyle name="Normal 22" xfId="21"/>
    <cellStyle name="Normal 23" xfId="36"/>
    <cellStyle name="Normal 24" xfId="37"/>
    <cellStyle name="Normal 25" xfId="38"/>
    <cellStyle name="Normal 26" xfId="39"/>
    <cellStyle name="Normal 27" xfId="40"/>
    <cellStyle name="Normal 28" xfId="41"/>
    <cellStyle name="Normal 29" xfId="42"/>
    <cellStyle name="Normal 3" xfId="1"/>
    <cellStyle name="Normal 30" xfId="43"/>
    <cellStyle name="Normal 31" xfId="44"/>
    <cellStyle name="Normal 32" xfId="45"/>
    <cellStyle name="Normal 33" xfId="46"/>
    <cellStyle name="Normal 34" xfId="47"/>
    <cellStyle name="Normal 35" xfId="20"/>
    <cellStyle name="Normal 36" xfId="17"/>
    <cellStyle name="Normal 37" xfId="16"/>
    <cellStyle name="Normal 38" xfId="15"/>
    <cellStyle name="Normal 39" xfId="19"/>
    <cellStyle name="Normal 4" xfId="48"/>
    <cellStyle name="Normal 40" xfId="49"/>
    <cellStyle name="Normal 41" xfId="50"/>
    <cellStyle name="Normal 42" xfId="51"/>
    <cellStyle name="Normal 43" xfId="52"/>
    <cellStyle name="Normal 44" xfId="53"/>
    <cellStyle name="Normal 45" xfId="14"/>
    <cellStyle name="Normal 46" xfId="54"/>
    <cellStyle name="Normal 47" xfId="55"/>
    <cellStyle name="Normal 48" xfId="56"/>
    <cellStyle name="Normal 49" xfId="13"/>
    <cellStyle name="Normal 5" xfId="57"/>
    <cellStyle name="Normal 50" xfId="12"/>
    <cellStyle name="Normal 51" xfId="11"/>
    <cellStyle name="Normal 52" xfId="58"/>
    <cellStyle name="Normal 53" xfId="59"/>
    <cellStyle name="Normal 54" xfId="60"/>
    <cellStyle name="Normal 55" xfId="61"/>
    <cellStyle name="Normal 56" xfId="62"/>
    <cellStyle name="Normal 57" xfId="10"/>
    <cellStyle name="Normal 58" xfId="63"/>
    <cellStyle name="Normal 59" xfId="64"/>
    <cellStyle name="Normal 6" xfId="22"/>
    <cellStyle name="Normal 60" xfId="65"/>
    <cellStyle name="Normal 61" xfId="66"/>
    <cellStyle name="Normal 62" xfId="9"/>
    <cellStyle name="Normal 63" xfId="67"/>
    <cellStyle name="Normal 64" xfId="68"/>
    <cellStyle name="Normal 65" xfId="69"/>
    <cellStyle name="Normal 66" xfId="70"/>
    <cellStyle name="Normal 67" xfId="71"/>
    <cellStyle name="Normal 68" xfId="72"/>
    <cellStyle name="Normal 69" xfId="73"/>
    <cellStyle name="Normal 7" xfId="74"/>
    <cellStyle name="Normal 70" xfId="8"/>
    <cellStyle name="Normal 71" xfId="75"/>
    <cellStyle name="Normal 72" xfId="76"/>
    <cellStyle name="Normal 73" xfId="77"/>
    <cellStyle name="Normal 74" xfId="7"/>
    <cellStyle name="Normal 75" xfId="78"/>
    <cellStyle name="Normal 76" xfId="6"/>
    <cellStyle name="Normal 77" xfId="79"/>
    <cellStyle name="Normal 78" xfId="80"/>
    <cellStyle name="Normal 79" xfId="5"/>
    <cellStyle name="Normal 8" xfId="81"/>
    <cellStyle name="Normal 80" xfId="4"/>
    <cellStyle name="Normal 81" xfId="3"/>
    <cellStyle name="Normal 82" xfId="2"/>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61.14062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46.570312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27" t="s">
        <v>1126</v>
      </c>
      <c r="B1" s="127" t="s">
        <v>1125</v>
      </c>
      <c r="C1" s="126" t="s">
        <v>1124</v>
      </c>
      <c r="D1" s="126" t="s">
        <v>1123</v>
      </c>
      <c r="E1" s="126" t="s">
        <v>1122</v>
      </c>
      <c r="F1" s="126" t="s">
        <v>1121</v>
      </c>
      <c r="G1" s="126" t="s">
        <v>1120</v>
      </c>
      <c r="H1" s="126" t="s">
        <v>1119</v>
      </c>
      <c r="I1" s="126" t="s">
        <v>1118</v>
      </c>
      <c r="J1" s="125" t="s">
        <v>1117</v>
      </c>
      <c r="K1" s="124" t="s">
        <v>1116</v>
      </c>
      <c r="L1" s="123" t="s">
        <v>1115</v>
      </c>
      <c r="M1" s="123" t="s">
        <v>1114</v>
      </c>
      <c r="N1" s="122" t="s">
        <v>1113</v>
      </c>
      <c r="O1" s="122" t="s">
        <v>1112</v>
      </c>
      <c r="P1" s="121" t="s">
        <v>1111</v>
      </c>
      <c r="Q1" s="121" t="s">
        <v>1110</v>
      </c>
      <c r="R1" s="120" t="s">
        <v>1109</v>
      </c>
      <c r="S1" s="120" t="s">
        <v>1108</v>
      </c>
      <c r="T1" s="119" t="s">
        <v>1107</v>
      </c>
      <c r="U1" s="119" t="s">
        <v>1106</v>
      </c>
      <c r="V1" s="118" t="s">
        <v>1105</v>
      </c>
      <c r="W1" s="118" t="s">
        <v>1104</v>
      </c>
      <c r="X1" s="117" t="s">
        <v>1103</v>
      </c>
      <c r="Y1" s="117" t="s">
        <v>1102</v>
      </c>
    </row>
    <row r="2" spans="1:25" s="68" customFormat="1" ht="66.75" customHeight="1" x14ac:dyDescent="0.25">
      <c r="A2" s="116"/>
      <c r="B2" s="116" t="s">
        <v>1101</v>
      </c>
      <c r="C2" s="114"/>
      <c r="D2" s="114"/>
      <c r="E2" s="114"/>
      <c r="F2" s="114"/>
      <c r="G2" s="114"/>
      <c r="H2" s="114"/>
      <c r="I2" s="114"/>
      <c r="J2" s="113">
        <f>AVERAGE(J5,J30,J73,J106,J146,J176,J217)</f>
        <v>80.112670068027214</v>
      </c>
      <c r="K2" s="112"/>
      <c r="L2" s="113">
        <f>AVERAGE(L5,L30,L73,L106,L146,L176,L217)</f>
        <v>80.112670068027214</v>
      </c>
      <c r="M2" s="112"/>
      <c r="N2" s="113">
        <f>AVERAGE(N5,N30,N73,N106,N146,N176,N217)</f>
        <v>79.517431972789126</v>
      </c>
      <c r="O2" s="112"/>
      <c r="P2" s="113">
        <f>AVERAGE(P5,P30,P73,P106,P146,P176,P217)</f>
        <v>79.517431972789126</v>
      </c>
      <c r="Q2" s="112"/>
      <c r="R2" s="113">
        <f>AVERAGE(R5,R30,R73,R106,R146,R176,R217)</f>
        <v>79.517431972789126</v>
      </c>
      <c r="S2" s="112"/>
      <c r="T2" s="113"/>
      <c r="U2" s="112"/>
      <c r="V2" s="113"/>
      <c r="W2" s="112"/>
      <c r="X2" s="113"/>
      <c r="Y2" s="112"/>
    </row>
    <row r="3" spans="1:25" s="9" customFormat="1" ht="66.75" customHeight="1" x14ac:dyDescent="0.25">
      <c r="A3" s="116"/>
      <c r="B3" s="115" t="s">
        <v>1100</v>
      </c>
      <c r="C3" s="114"/>
      <c r="D3" s="114"/>
      <c r="E3" s="114"/>
      <c r="F3" s="114"/>
      <c r="G3" s="114"/>
      <c r="H3" s="114"/>
      <c r="I3" s="114"/>
      <c r="J3" s="113">
        <f>AVERAGE(J5,J30,J73,J106,J146,J176,J217,J250)</f>
        <v>77.841641865079367</v>
      </c>
      <c r="K3" s="112"/>
      <c r="L3" s="113"/>
      <c r="M3" s="112"/>
      <c r="N3" s="113"/>
      <c r="O3" s="112"/>
      <c r="P3" s="113"/>
      <c r="Q3" s="112"/>
      <c r="R3" s="113"/>
      <c r="S3" s="112"/>
      <c r="T3" s="113"/>
      <c r="U3" s="112"/>
      <c r="V3" s="113"/>
      <c r="W3" s="112"/>
      <c r="X3" s="113"/>
      <c r="Y3" s="112"/>
    </row>
    <row r="4" spans="1:25" s="68" customFormat="1" ht="66.75" customHeight="1" x14ac:dyDescent="0.25">
      <c r="A4" s="116"/>
      <c r="B4" s="115" t="s">
        <v>1099</v>
      </c>
      <c r="C4" s="114"/>
      <c r="D4" s="15"/>
      <c r="E4" s="15"/>
      <c r="F4" s="114"/>
      <c r="G4" s="114"/>
      <c r="H4" s="114"/>
      <c r="I4" s="114"/>
      <c r="J4" s="113">
        <f>AVERAGE(J5,J30,J106,J146,J176,J217)</f>
        <v>80.617559523809518</v>
      </c>
      <c r="K4" s="112"/>
      <c r="L4" s="113">
        <f>AVERAGE(L5,L30,L106,L146,L176,L217)</f>
        <v>80.617559523809518</v>
      </c>
      <c r="M4" s="112"/>
      <c r="N4" s="113">
        <f>AVERAGE(N5,N30,N106,N146,N176,N217)</f>
        <v>80.617559523809518</v>
      </c>
      <c r="O4" s="112"/>
      <c r="P4" s="113">
        <f>AVERAGE(P5,P30,P106,P146,P176,P217)</f>
        <v>80.617559523809518</v>
      </c>
      <c r="Q4" s="112"/>
      <c r="R4" s="113">
        <f>AVERAGE(R5,R30,R106,R146,R176,R217)</f>
        <v>80.617559523809518</v>
      </c>
      <c r="S4" s="112"/>
      <c r="T4" s="113">
        <f>AVERAGE(T5,T30,T106,T146,T176,T217)</f>
        <v>80.617559523809518</v>
      </c>
      <c r="U4" s="112"/>
      <c r="V4" s="113">
        <f>AVERAGE(V5,V30,V106,V146,V176,V217)</f>
        <v>80.617559523809518</v>
      </c>
      <c r="W4" s="112"/>
      <c r="X4" s="113">
        <f>AVERAGE(X5,X30,X106,X146,X176,X217)</f>
        <v>80.617559523809518</v>
      </c>
      <c r="Y4" s="112"/>
    </row>
    <row r="5" spans="1:25" s="56" customFormat="1" ht="104.25" customHeight="1" x14ac:dyDescent="0.25">
      <c r="A5" s="19"/>
      <c r="B5" s="20" t="s">
        <v>1098</v>
      </c>
      <c r="C5" s="19"/>
      <c r="D5" s="19"/>
      <c r="E5" s="19"/>
      <c r="F5" s="59" t="s">
        <v>1097</v>
      </c>
      <c r="G5" s="19"/>
      <c r="H5" s="19"/>
      <c r="I5" s="19"/>
      <c r="J5" s="58">
        <f>AVERAGE(J6,J12,J19,J25)</f>
        <v>97.5</v>
      </c>
      <c r="K5" s="57"/>
      <c r="L5" s="58">
        <f>AVERAGE(L6,L12,L19,L25)</f>
        <v>97.5</v>
      </c>
      <c r="M5" s="57"/>
      <c r="N5" s="58">
        <f>AVERAGE(N6,N12,N19,N25)</f>
        <v>97.5</v>
      </c>
      <c r="O5" s="57"/>
      <c r="P5" s="58">
        <f>AVERAGE(P6,P12,P19,P25)</f>
        <v>97.5</v>
      </c>
      <c r="Q5" s="57"/>
      <c r="R5" s="58">
        <f>AVERAGE(R6,R12,R19,R25)</f>
        <v>97.5</v>
      </c>
      <c r="S5" s="57"/>
      <c r="T5" s="58">
        <f>AVERAGE(T6,T12,T19,T25)</f>
        <v>95</v>
      </c>
      <c r="U5" s="57"/>
      <c r="V5" s="58">
        <f>AVERAGE(V6,V12,V19,V25)</f>
        <v>95</v>
      </c>
      <c r="W5" s="17"/>
      <c r="X5" s="58">
        <f>AVERAGE(X6,X12,X19,X25)</f>
        <v>95</v>
      </c>
      <c r="Y5" s="57"/>
    </row>
    <row r="6" spans="1:25" s="56" customFormat="1" ht="104.25" customHeight="1" x14ac:dyDescent="0.25">
      <c r="A6" s="19"/>
      <c r="B6" s="111"/>
      <c r="C6" s="20" t="s">
        <v>1096</v>
      </c>
      <c r="D6" s="19"/>
      <c r="E6" s="19"/>
      <c r="F6" s="59" t="s">
        <v>1095</v>
      </c>
      <c r="G6" s="19"/>
      <c r="H6" s="19"/>
      <c r="I6" s="19"/>
      <c r="J6" s="58">
        <f>AVERAGE(J7:J11)</f>
        <v>90</v>
      </c>
      <c r="K6" s="57"/>
      <c r="L6" s="57">
        <f>AVERAGE(L7:L11)</f>
        <v>90</v>
      </c>
      <c r="M6" s="57"/>
      <c r="N6" s="57">
        <f>AVERAGE(N7:N11)</f>
        <v>90</v>
      </c>
      <c r="O6" s="57"/>
      <c r="P6" s="57">
        <f>AVERAGE(P7:P11)</f>
        <v>90</v>
      </c>
      <c r="Q6" s="57"/>
      <c r="R6" s="57">
        <f>AVERAGE(R7:R11)</f>
        <v>90</v>
      </c>
      <c r="S6" s="57"/>
      <c r="T6" s="57">
        <f>AVERAGE(T7:T11)</f>
        <v>90</v>
      </c>
      <c r="U6" s="57"/>
      <c r="V6" s="57">
        <f>AVERAGE(V7:V11)</f>
        <v>90</v>
      </c>
      <c r="W6" s="17"/>
      <c r="X6" s="57">
        <f>AVERAGE(X7:X11)</f>
        <v>90</v>
      </c>
      <c r="Y6" s="57"/>
    </row>
    <row r="7" spans="1:25" ht="284.25" customHeight="1" x14ac:dyDescent="0.25">
      <c r="A7" s="4">
        <v>1</v>
      </c>
      <c r="B7" s="110"/>
      <c r="C7" s="4"/>
      <c r="D7" s="8" t="s">
        <v>1094</v>
      </c>
      <c r="E7" s="8"/>
      <c r="F7" s="7" t="s">
        <v>1093</v>
      </c>
      <c r="G7" s="7" t="s">
        <v>1016</v>
      </c>
      <c r="H7" s="7" t="s">
        <v>1015</v>
      </c>
      <c r="I7" s="7" t="s">
        <v>1014</v>
      </c>
      <c r="J7" s="62">
        <v>50</v>
      </c>
      <c r="K7" s="5" t="s">
        <v>1092</v>
      </c>
      <c r="L7" s="62">
        <v>50</v>
      </c>
      <c r="M7" s="28"/>
      <c r="N7" s="62">
        <v>50</v>
      </c>
      <c r="O7" s="28"/>
      <c r="P7" s="62">
        <v>50</v>
      </c>
      <c r="Q7" s="28"/>
      <c r="R7" s="62">
        <v>50</v>
      </c>
      <c r="S7" s="28"/>
      <c r="T7" s="62">
        <v>50</v>
      </c>
      <c r="U7" s="28"/>
      <c r="V7" s="62">
        <v>50</v>
      </c>
      <c r="W7" s="5"/>
      <c r="X7" s="62">
        <v>50</v>
      </c>
      <c r="Y7" s="5"/>
    </row>
    <row r="8" spans="1:25" ht="75" x14ac:dyDescent="0.25">
      <c r="A8" s="4">
        <v>2</v>
      </c>
      <c r="B8" s="110"/>
      <c r="C8" s="4"/>
      <c r="D8" s="8" t="s">
        <v>1091</v>
      </c>
      <c r="E8" s="8"/>
      <c r="F8" s="7" t="s">
        <v>1090</v>
      </c>
      <c r="G8" s="7" t="s">
        <v>1089</v>
      </c>
      <c r="H8" s="7" t="s">
        <v>1077</v>
      </c>
      <c r="I8" s="7" t="s">
        <v>1076</v>
      </c>
      <c r="J8" s="67">
        <v>100</v>
      </c>
      <c r="K8" s="24"/>
      <c r="L8" s="67">
        <v>100</v>
      </c>
      <c r="M8" s="39"/>
      <c r="N8" s="67">
        <v>100</v>
      </c>
      <c r="O8" s="39"/>
      <c r="P8" s="67">
        <v>100</v>
      </c>
      <c r="Q8" s="39"/>
      <c r="R8" s="67">
        <v>100</v>
      </c>
      <c r="S8" s="39"/>
      <c r="T8" s="67">
        <v>100</v>
      </c>
      <c r="U8" s="39"/>
      <c r="V8" s="67">
        <v>100</v>
      </c>
      <c r="W8" s="24"/>
      <c r="X8" s="67">
        <v>100</v>
      </c>
      <c r="Y8" s="39"/>
    </row>
    <row r="9" spans="1:25" ht="180" x14ac:dyDescent="0.25">
      <c r="A9" s="4">
        <v>3</v>
      </c>
      <c r="B9" s="110"/>
      <c r="C9" s="4"/>
      <c r="D9" s="8" t="s">
        <v>1088</v>
      </c>
      <c r="E9" s="8"/>
      <c r="F9" s="7" t="s">
        <v>1087</v>
      </c>
      <c r="G9" s="7" t="s">
        <v>1086</v>
      </c>
      <c r="H9" s="7" t="s">
        <v>1085</v>
      </c>
      <c r="I9" s="7" t="s">
        <v>1084</v>
      </c>
      <c r="J9" s="62">
        <v>100</v>
      </c>
      <c r="K9" s="97" t="s">
        <v>1083</v>
      </c>
      <c r="L9" s="62">
        <v>100</v>
      </c>
      <c r="M9" s="28"/>
      <c r="N9" s="62">
        <v>100</v>
      </c>
      <c r="O9" s="28"/>
      <c r="P9" s="62">
        <v>100</v>
      </c>
      <c r="Q9" s="28"/>
      <c r="R9" s="62">
        <v>100</v>
      </c>
      <c r="S9" s="100"/>
      <c r="T9" s="62">
        <v>100</v>
      </c>
      <c r="U9" s="28"/>
      <c r="V9" s="62">
        <v>100</v>
      </c>
      <c r="W9" s="5"/>
      <c r="X9" s="62">
        <v>100</v>
      </c>
      <c r="Y9" s="97" t="s">
        <v>1083</v>
      </c>
    </row>
    <row r="10" spans="1:25" ht="165" x14ac:dyDescent="0.25">
      <c r="A10" s="4">
        <v>4</v>
      </c>
      <c r="B10" s="110"/>
      <c r="C10" s="4"/>
      <c r="D10" s="8" t="s">
        <v>1082</v>
      </c>
      <c r="E10" s="8"/>
      <c r="F10" s="7" t="s">
        <v>1081</v>
      </c>
      <c r="G10" s="7" t="s">
        <v>1016</v>
      </c>
      <c r="H10" s="7" t="s">
        <v>1015</v>
      </c>
      <c r="I10" s="7" t="s">
        <v>1014</v>
      </c>
      <c r="J10" s="28">
        <v>100</v>
      </c>
      <c r="K10" s="5"/>
      <c r="L10" s="28">
        <v>100</v>
      </c>
      <c r="M10" s="28"/>
      <c r="N10" s="28">
        <v>100</v>
      </c>
      <c r="O10" s="28"/>
      <c r="P10" s="28">
        <v>100</v>
      </c>
      <c r="Q10" s="28"/>
      <c r="R10" s="28">
        <v>100</v>
      </c>
      <c r="S10" s="28"/>
      <c r="T10" s="28">
        <v>100</v>
      </c>
      <c r="U10" s="28"/>
      <c r="V10" s="28">
        <v>100</v>
      </c>
      <c r="W10" s="5"/>
      <c r="X10" s="28">
        <v>100</v>
      </c>
      <c r="Y10" s="5"/>
    </row>
    <row r="11" spans="1:25" ht="75" x14ac:dyDescent="0.25">
      <c r="A11" s="4">
        <v>5</v>
      </c>
      <c r="B11" s="110"/>
      <c r="C11" s="4"/>
      <c r="D11" s="8" t="s">
        <v>1080</v>
      </c>
      <c r="E11" s="8"/>
      <c r="F11" s="7" t="s">
        <v>1079</v>
      </c>
      <c r="G11" s="7" t="s">
        <v>1078</v>
      </c>
      <c r="H11" s="7" t="s">
        <v>1077</v>
      </c>
      <c r="I11" s="7" t="s">
        <v>1076</v>
      </c>
      <c r="J11" s="62">
        <v>100</v>
      </c>
      <c r="K11" s="5"/>
      <c r="L11" s="62">
        <v>100</v>
      </c>
      <c r="M11" s="28"/>
      <c r="N11" s="62">
        <v>100</v>
      </c>
      <c r="O11" s="28"/>
      <c r="P11" s="62">
        <v>100</v>
      </c>
      <c r="Q11" s="28"/>
      <c r="R11" s="62">
        <v>100</v>
      </c>
      <c r="S11" s="28"/>
      <c r="T11" s="62">
        <v>100</v>
      </c>
      <c r="U11" s="28"/>
      <c r="V11" s="62">
        <v>100</v>
      </c>
      <c r="W11" s="5"/>
      <c r="X11" s="62">
        <v>100</v>
      </c>
      <c r="Y11" s="28"/>
    </row>
    <row r="12" spans="1:25" s="56" customFormat="1" ht="45" x14ac:dyDescent="0.25">
      <c r="A12" s="19"/>
      <c r="B12" s="109"/>
      <c r="C12" s="20" t="s">
        <v>1075</v>
      </c>
      <c r="D12" s="20"/>
      <c r="E12" s="20"/>
      <c r="F12" s="59" t="s">
        <v>1074</v>
      </c>
      <c r="G12" s="59"/>
      <c r="H12" s="59"/>
      <c r="I12" s="59"/>
      <c r="J12" s="58">
        <f>AVERAGE(J13:J18)</f>
        <v>100</v>
      </c>
      <c r="K12" s="57"/>
      <c r="L12" s="58">
        <f>AVERAGE(L13:L18)</f>
        <v>100</v>
      </c>
      <c r="M12" s="57"/>
      <c r="N12" s="58">
        <f>AVERAGE(N13:N18)</f>
        <v>100</v>
      </c>
      <c r="O12" s="57"/>
      <c r="P12" s="58">
        <f>AVERAGE(P13:P18)</f>
        <v>100</v>
      </c>
      <c r="Q12" s="57"/>
      <c r="R12" s="58">
        <f>AVERAGE(R13:R18)</f>
        <v>100</v>
      </c>
      <c r="S12" s="57"/>
      <c r="T12" s="58">
        <f>AVERAGE(T13:T18)</f>
        <v>100</v>
      </c>
      <c r="U12" s="57"/>
      <c r="V12" s="58">
        <f>AVERAGE(V13:V18)</f>
        <v>100</v>
      </c>
      <c r="W12" s="17"/>
      <c r="X12" s="58">
        <f>AVERAGE(X13:X18)</f>
        <v>100</v>
      </c>
      <c r="Y12" s="57"/>
    </row>
    <row r="13" spans="1:25" ht="120" x14ac:dyDescent="0.25">
      <c r="A13" s="4">
        <v>6</v>
      </c>
      <c r="B13" s="4"/>
      <c r="C13" s="4"/>
      <c r="D13" s="8" t="s">
        <v>1073</v>
      </c>
      <c r="E13" s="8"/>
      <c r="F13" s="7" t="s">
        <v>1072</v>
      </c>
      <c r="G13" s="7" t="s">
        <v>1016</v>
      </c>
      <c r="H13" s="7" t="s">
        <v>1015</v>
      </c>
      <c r="I13" s="7" t="s">
        <v>1014</v>
      </c>
      <c r="J13" s="67">
        <v>100</v>
      </c>
      <c r="K13" s="5"/>
      <c r="L13" s="67">
        <v>100</v>
      </c>
      <c r="M13" s="39"/>
      <c r="N13" s="67">
        <v>100</v>
      </c>
      <c r="O13" s="39"/>
      <c r="P13" s="67">
        <v>100</v>
      </c>
      <c r="Q13" s="39"/>
      <c r="R13" s="67">
        <v>100</v>
      </c>
      <c r="S13" s="34"/>
      <c r="T13" s="67">
        <v>100</v>
      </c>
      <c r="U13" s="34"/>
      <c r="V13" s="67">
        <v>100</v>
      </c>
      <c r="W13" s="35"/>
      <c r="X13" s="67">
        <v>100</v>
      </c>
      <c r="Y13" s="34"/>
    </row>
    <row r="14" spans="1:25" ht="285" x14ac:dyDescent="0.25">
      <c r="A14" s="4">
        <v>7</v>
      </c>
      <c r="B14" s="4"/>
      <c r="C14" s="4"/>
      <c r="D14" s="8" t="s">
        <v>1071</v>
      </c>
      <c r="E14" s="8"/>
      <c r="F14" s="7" t="s">
        <v>1070</v>
      </c>
      <c r="G14" s="7" t="s">
        <v>1016</v>
      </c>
      <c r="H14" s="7" t="s">
        <v>1015</v>
      </c>
      <c r="I14" s="7" t="s">
        <v>1014</v>
      </c>
      <c r="J14" s="67">
        <v>100</v>
      </c>
      <c r="K14" s="97" t="s">
        <v>1069</v>
      </c>
      <c r="L14" s="67">
        <v>100</v>
      </c>
      <c r="M14" s="24"/>
      <c r="N14" s="67">
        <v>100</v>
      </c>
      <c r="O14" s="39"/>
      <c r="P14" s="67">
        <v>100</v>
      </c>
      <c r="Q14" s="39"/>
      <c r="R14" s="67">
        <v>100</v>
      </c>
      <c r="S14" s="28"/>
      <c r="T14" s="67">
        <v>100</v>
      </c>
      <c r="U14" s="39"/>
      <c r="V14" s="67">
        <v>100</v>
      </c>
      <c r="W14" s="24"/>
      <c r="X14" s="67">
        <v>100</v>
      </c>
      <c r="Y14" s="108" t="s">
        <v>1069</v>
      </c>
    </row>
    <row r="15" spans="1:25" ht="195" x14ac:dyDescent="0.25">
      <c r="A15" s="4">
        <v>8</v>
      </c>
      <c r="B15" s="4"/>
      <c r="C15" s="4"/>
      <c r="D15" s="8" t="s">
        <v>1068</v>
      </c>
      <c r="E15" s="8"/>
      <c r="F15" s="7" t="s">
        <v>1067</v>
      </c>
      <c r="G15" s="7" t="s">
        <v>1016</v>
      </c>
      <c r="H15" s="7" t="s">
        <v>1015</v>
      </c>
      <c r="I15" s="7" t="s">
        <v>1014</v>
      </c>
      <c r="J15" s="67">
        <v>100</v>
      </c>
      <c r="K15" s="25" t="s">
        <v>1066</v>
      </c>
      <c r="L15" s="67">
        <v>100</v>
      </c>
      <c r="M15" s="39"/>
      <c r="N15" s="67">
        <v>100</v>
      </c>
      <c r="O15" s="39"/>
      <c r="P15" s="67">
        <v>100</v>
      </c>
      <c r="Q15" s="39"/>
      <c r="R15" s="67">
        <v>100</v>
      </c>
      <c r="S15" s="39"/>
      <c r="T15" s="67">
        <v>100</v>
      </c>
      <c r="U15" s="39"/>
      <c r="V15" s="67">
        <v>100</v>
      </c>
      <c r="W15" s="24"/>
      <c r="X15" s="67">
        <v>100</v>
      </c>
      <c r="Y15" s="39"/>
    </row>
    <row r="16" spans="1:25" ht="135" x14ac:dyDescent="0.25">
      <c r="A16" s="4">
        <v>9</v>
      </c>
      <c r="B16" s="4"/>
      <c r="C16" s="4"/>
      <c r="D16" s="8" t="s">
        <v>1065</v>
      </c>
      <c r="E16" s="8"/>
      <c r="F16" s="7" t="s">
        <v>1064</v>
      </c>
      <c r="G16" s="7" t="s">
        <v>1061</v>
      </c>
      <c r="H16" s="7" t="s">
        <v>1056</v>
      </c>
      <c r="I16" s="7" t="s">
        <v>1060</v>
      </c>
      <c r="J16" s="67">
        <v>100</v>
      </c>
      <c r="K16" s="5"/>
      <c r="L16" s="67">
        <v>100</v>
      </c>
      <c r="M16" s="39"/>
      <c r="N16" s="67">
        <v>100</v>
      </c>
      <c r="O16" s="39"/>
      <c r="P16" s="67">
        <v>100</v>
      </c>
      <c r="Q16" s="39"/>
      <c r="R16" s="67">
        <v>100</v>
      </c>
      <c r="S16" s="39"/>
      <c r="T16" s="67">
        <v>100</v>
      </c>
      <c r="U16" s="39"/>
      <c r="V16" s="67">
        <v>100</v>
      </c>
      <c r="W16" s="24"/>
      <c r="X16" s="67">
        <v>100</v>
      </c>
      <c r="Y16" s="39"/>
    </row>
    <row r="17" spans="1:25" ht="135" x14ac:dyDescent="0.25">
      <c r="A17" s="4">
        <v>10</v>
      </c>
      <c r="B17" s="4"/>
      <c r="C17" s="4"/>
      <c r="D17" s="8" t="s">
        <v>1063</v>
      </c>
      <c r="E17" s="8"/>
      <c r="F17" s="7" t="s">
        <v>1062</v>
      </c>
      <c r="G17" s="7" t="s">
        <v>1061</v>
      </c>
      <c r="H17" s="7" t="s">
        <v>1056</v>
      </c>
      <c r="I17" s="7" t="s">
        <v>1060</v>
      </c>
      <c r="J17" s="67">
        <v>100</v>
      </c>
      <c r="K17" s="24"/>
      <c r="L17" s="67">
        <v>100</v>
      </c>
      <c r="M17" s="39"/>
      <c r="N17" s="67">
        <v>100</v>
      </c>
      <c r="O17" s="39"/>
      <c r="P17" s="67">
        <v>100</v>
      </c>
      <c r="Q17" s="39"/>
      <c r="R17" s="67">
        <v>100</v>
      </c>
      <c r="S17" s="39"/>
      <c r="T17" s="67">
        <v>100</v>
      </c>
      <c r="U17" s="39"/>
      <c r="V17" s="67">
        <v>100</v>
      </c>
      <c r="W17" s="24"/>
      <c r="X17" s="67">
        <v>100</v>
      </c>
      <c r="Y17" s="39"/>
    </row>
    <row r="18" spans="1:25" ht="345" x14ac:dyDescent="0.25">
      <c r="A18" s="4">
        <v>11</v>
      </c>
      <c r="B18" s="4"/>
      <c r="C18" s="4"/>
      <c r="D18" s="8" t="s">
        <v>1059</v>
      </c>
      <c r="E18" s="8"/>
      <c r="F18" s="7" t="s">
        <v>1058</v>
      </c>
      <c r="G18" s="7" t="s">
        <v>1057</v>
      </c>
      <c r="H18" s="7" t="s">
        <v>1056</v>
      </c>
      <c r="I18" s="7" t="s">
        <v>1055</v>
      </c>
      <c r="J18" s="67">
        <v>100</v>
      </c>
      <c r="K18" s="1" t="s">
        <v>1054</v>
      </c>
      <c r="L18" s="67">
        <v>100</v>
      </c>
      <c r="M18" s="39"/>
      <c r="N18" s="67">
        <v>100</v>
      </c>
      <c r="O18" s="24" t="s">
        <v>1053</v>
      </c>
      <c r="P18" s="67">
        <v>100</v>
      </c>
      <c r="Q18" s="39"/>
      <c r="R18" s="67">
        <v>100</v>
      </c>
      <c r="S18" s="39"/>
      <c r="T18" s="67">
        <v>100</v>
      </c>
      <c r="U18" s="39"/>
      <c r="V18" s="67">
        <v>100</v>
      </c>
      <c r="W18" s="24"/>
      <c r="X18" s="67">
        <v>100</v>
      </c>
      <c r="Y18" s="39" t="s">
        <v>1052</v>
      </c>
    </row>
    <row r="19" spans="1:25" s="56" customFormat="1" ht="87" customHeight="1" x14ac:dyDescent="0.25">
      <c r="A19" s="19"/>
      <c r="B19" s="19"/>
      <c r="C19" s="20" t="s">
        <v>1051</v>
      </c>
      <c r="D19" s="20"/>
      <c r="E19" s="20"/>
      <c r="F19" s="59" t="s">
        <v>1050</v>
      </c>
      <c r="G19" s="59"/>
      <c r="H19" s="59"/>
      <c r="I19" s="59"/>
      <c r="J19" s="58">
        <f>AVERAGE(J20:J24)</f>
        <v>100</v>
      </c>
      <c r="K19" s="57"/>
      <c r="L19" s="58">
        <f>AVERAGE(L20:L24)</f>
        <v>100</v>
      </c>
      <c r="M19" s="57"/>
      <c r="N19" s="58">
        <f>AVERAGE(N20:N24)</f>
        <v>100</v>
      </c>
      <c r="O19" s="57"/>
      <c r="P19" s="58">
        <f>AVERAGE(P20:P24)</f>
        <v>100</v>
      </c>
      <c r="Q19" s="57"/>
      <c r="R19" s="58">
        <f>AVERAGE(R20:R24)</f>
        <v>100</v>
      </c>
      <c r="S19" s="57"/>
      <c r="T19" s="58">
        <f>AVERAGE(T20:T24)</f>
        <v>90</v>
      </c>
      <c r="U19" s="57"/>
      <c r="V19" s="58">
        <f>AVERAGE(V20:V24)</f>
        <v>90</v>
      </c>
      <c r="W19" s="17"/>
      <c r="X19" s="58">
        <f>AVERAGE(X20:X24)</f>
        <v>90</v>
      </c>
      <c r="Y19" s="57"/>
    </row>
    <row r="20" spans="1:25" ht="165" x14ac:dyDescent="0.25">
      <c r="A20" s="4">
        <v>12</v>
      </c>
      <c r="B20" s="4"/>
      <c r="D20" s="8" t="s">
        <v>1049</v>
      </c>
      <c r="E20" s="8"/>
      <c r="F20" s="7" t="s">
        <v>1048</v>
      </c>
      <c r="G20" s="7" t="s">
        <v>228</v>
      </c>
      <c r="H20" s="7" t="s">
        <v>1047</v>
      </c>
      <c r="I20" s="7" t="s">
        <v>58</v>
      </c>
      <c r="J20" s="25">
        <v>100</v>
      </c>
      <c r="K20" s="24" t="s">
        <v>1046</v>
      </c>
      <c r="L20" s="25">
        <v>100</v>
      </c>
      <c r="M20" s="24"/>
      <c r="N20" s="25">
        <v>100</v>
      </c>
      <c r="O20" s="24"/>
      <c r="P20" s="25">
        <v>100</v>
      </c>
      <c r="Q20" s="24"/>
      <c r="R20" s="25">
        <v>100</v>
      </c>
      <c r="S20" s="24"/>
      <c r="T20" s="25">
        <v>100</v>
      </c>
      <c r="U20" s="24"/>
      <c r="V20" s="25">
        <v>100</v>
      </c>
      <c r="W20" s="24"/>
      <c r="X20" s="25">
        <v>100</v>
      </c>
      <c r="Y20" s="24"/>
    </row>
    <row r="21" spans="1:25" ht="270" x14ac:dyDescent="0.25">
      <c r="A21" s="4">
        <v>13</v>
      </c>
      <c r="B21" s="4"/>
      <c r="C21" s="4"/>
      <c r="D21" s="8" t="s">
        <v>1045</v>
      </c>
      <c r="E21" s="8"/>
      <c r="F21" s="7" t="s">
        <v>1044</v>
      </c>
      <c r="G21" s="7" t="s">
        <v>1043</v>
      </c>
      <c r="H21" s="7" t="s">
        <v>1042</v>
      </c>
      <c r="I21" s="7" t="s">
        <v>1036</v>
      </c>
      <c r="J21" s="67">
        <v>100</v>
      </c>
      <c r="K21" s="24" t="s">
        <v>1041</v>
      </c>
      <c r="L21" s="67">
        <v>100</v>
      </c>
      <c r="M21" s="39"/>
      <c r="N21" s="67">
        <v>100</v>
      </c>
      <c r="O21" s="39"/>
      <c r="P21" s="67">
        <v>100</v>
      </c>
      <c r="Q21" s="67"/>
      <c r="R21" s="67">
        <v>100</v>
      </c>
      <c r="S21" s="39"/>
      <c r="T21" s="67">
        <v>100</v>
      </c>
      <c r="U21" s="39"/>
      <c r="V21" s="67">
        <v>100</v>
      </c>
      <c r="W21" s="24"/>
      <c r="X21" s="67">
        <v>100</v>
      </c>
      <c r="Y21" s="39"/>
    </row>
    <row r="22" spans="1:25" ht="135" x14ac:dyDescent="0.25">
      <c r="A22" s="4">
        <v>14</v>
      </c>
      <c r="B22" s="4"/>
      <c r="C22" s="4"/>
      <c r="D22" s="8" t="s">
        <v>1040</v>
      </c>
      <c r="E22" s="8"/>
      <c r="F22" s="7" t="s">
        <v>1039</v>
      </c>
      <c r="G22" s="7" t="s">
        <v>1038</v>
      </c>
      <c r="H22" s="7" t="s">
        <v>1037</v>
      </c>
      <c r="I22" s="7" t="s">
        <v>1036</v>
      </c>
      <c r="J22" s="67">
        <v>100</v>
      </c>
      <c r="K22" s="24" t="s">
        <v>1035</v>
      </c>
      <c r="L22" s="67">
        <v>100</v>
      </c>
      <c r="M22" s="39"/>
      <c r="N22" s="67">
        <v>100</v>
      </c>
      <c r="O22" s="39"/>
      <c r="P22" s="67">
        <v>100</v>
      </c>
      <c r="Q22" s="39"/>
      <c r="R22" s="67">
        <v>100</v>
      </c>
      <c r="S22" s="28"/>
      <c r="T22" s="67">
        <v>100</v>
      </c>
      <c r="U22" s="39"/>
      <c r="V22" s="67">
        <v>100</v>
      </c>
      <c r="W22" s="24"/>
      <c r="X22" s="67">
        <v>100</v>
      </c>
      <c r="Y22" s="39"/>
    </row>
    <row r="23" spans="1:25" ht="135" x14ac:dyDescent="0.25">
      <c r="A23" s="4">
        <v>15</v>
      </c>
      <c r="B23" s="4"/>
      <c r="C23" s="4"/>
      <c r="D23" s="8" t="s">
        <v>1034</v>
      </c>
      <c r="E23" s="8"/>
      <c r="F23" s="7" t="s">
        <v>1033</v>
      </c>
      <c r="G23" s="7" t="s">
        <v>1032</v>
      </c>
      <c r="H23" s="7" t="s">
        <v>1031</v>
      </c>
      <c r="I23" s="7" t="s">
        <v>1030</v>
      </c>
      <c r="J23" s="67">
        <v>100</v>
      </c>
      <c r="K23" s="24" t="s">
        <v>1029</v>
      </c>
      <c r="L23" s="67">
        <v>100</v>
      </c>
      <c r="M23" s="39"/>
      <c r="N23" s="67">
        <v>100</v>
      </c>
      <c r="O23" s="39"/>
      <c r="P23" s="67">
        <v>100</v>
      </c>
      <c r="Q23" s="39"/>
      <c r="R23" s="67">
        <v>100</v>
      </c>
      <c r="S23" s="24" t="s">
        <v>1029</v>
      </c>
      <c r="T23" s="67">
        <v>50</v>
      </c>
      <c r="U23" s="39"/>
      <c r="V23" s="67">
        <v>50</v>
      </c>
      <c r="W23" s="24"/>
      <c r="X23" s="67">
        <v>50</v>
      </c>
      <c r="Y23" s="39"/>
    </row>
    <row r="24" spans="1:25" ht="135" x14ac:dyDescent="0.25">
      <c r="A24" s="4">
        <v>16</v>
      </c>
      <c r="B24" s="4"/>
      <c r="C24" s="4"/>
      <c r="D24" s="8" t="s">
        <v>1028</v>
      </c>
      <c r="E24" s="8"/>
      <c r="F24" s="7" t="s">
        <v>1027</v>
      </c>
      <c r="G24" s="7" t="s">
        <v>629</v>
      </c>
      <c r="H24" s="7" t="s">
        <v>628</v>
      </c>
      <c r="I24" s="7" t="s">
        <v>627</v>
      </c>
      <c r="J24" s="67">
        <v>100</v>
      </c>
      <c r="K24" s="24" t="s">
        <v>1026</v>
      </c>
      <c r="L24" s="67">
        <v>100</v>
      </c>
      <c r="M24" s="39"/>
      <c r="N24" s="67">
        <v>100</v>
      </c>
      <c r="O24" s="39"/>
      <c r="P24" s="67">
        <v>100</v>
      </c>
      <c r="Q24" s="39"/>
      <c r="R24" s="67">
        <v>100</v>
      </c>
      <c r="S24" s="100"/>
      <c r="T24" s="67">
        <v>100</v>
      </c>
      <c r="U24" s="39"/>
      <c r="V24" s="67">
        <v>100</v>
      </c>
      <c r="W24" s="24"/>
      <c r="X24" s="67">
        <v>100</v>
      </c>
      <c r="Y24" s="39"/>
    </row>
    <row r="25" spans="1:25" s="56" customFormat="1" ht="60" x14ac:dyDescent="0.25">
      <c r="A25" s="19"/>
      <c r="B25" s="19"/>
      <c r="C25" s="20" t="s">
        <v>1025</v>
      </c>
      <c r="D25" s="20"/>
      <c r="E25" s="20"/>
      <c r="F25" s="59" t="s">
        <v>1024</v>
      </c>
      <c r="G25" s="59"/>
      <c r="H25" s="59"/>
      <c r="I25" s="59"/>
      <c r="J25" s="58">
        <f>AVERAGE(J26:J29)</f>
        <v>100</v>
      </c>
      <c r="K25" s="57"/>
      <c r="L25" s="58">
        <f>AVERAGE(L26:L29)</f>
        <v>100</v>
      </c>
      <c r="M25" s="57"/>
      <c r="N25" s="58">
        <f>AVERAGE(N26:N29)</f>
        <v>100</v>
      </c>
      <c r="O25" s="57"/>
      <c r="P25" s="58">
        <f>AVERAGE(P26:P29)</f>
        <v>100</v>
      </c>
      <c r="Q25" s="57"/>
      <c r="R25" s="58">
        <f>AVERAGE(R26:R29)</f>
        <v>100</v>
      </c>
      <c r="S25" s="57"/>
      <c r="T25" s="58">
        <f>AVERAGE(T26:T29)</f>
        <v>100</v>
      </c>
      <c r="U25" s="57"/>
      <c r="V25" s="58">
        <f>AVERAGE(V26:V29)</f>
        <v>100</v>
      </c>
      <c r="W25" s="17"/>
      <c r="X25" s="58">
        <f>AVERAGE(X26:X29)</f>
        <v>100</v>
      </c>
      <c r="Y25" s="57"/>
    </row>
    <row r="26" spans="1:25" ht="45" x14ac:dyDescent="0.25">
      <c r="A26" s="4">
        <v>17</v>
      </c>
      <c r="B26" s="4"/>
      <c r="C26" s="4"/>
      <c r="D26" s="8" t="s">
        <v>1023</v>
      </c>
      <c r="E26" s="8"/>
      <c r="F26" s="7" t="s">
        <v>1022</v>
      </c>
      <c r="G26" s="7" t="s">
        <v>509</v>
      </c>
      <c r="H26" s="7" t="s">
        <v>1021</v>
      </c>
      <c r="I26" s="7" t="s">
        <v>1020</v>
      </c>
      <c r="J26" s="67">
        <v>100</v>
      </c>
      <c r="K26" s="24"/>
      <c r="L26" s="67">
        <v>100</v>
      </c>
      <c r="M26" s="39"/>
      <c r="N26" s="67">
        <v>100</v>
      </c>
      <c r="O26" s="39"/>
      <c r="P26" s="67">
        <v>100</v>
      </c>
      <c r="Q26" s="39"/>
      <c r="R26" s="67">
        <v>100</v>
      </c>
      <c r="S26" s="39"/>
      <c r="T26" s="67">
        <v>100</v>
      </c>
      <c r="U26" s="39"/>
      <c r="V26" s="67">
        <v>100</v>
      </c>
      <c r="W26" s="24"/>
      <c r="X26" s="67">
        <v>100</v>
      </c>
      <c r="Y26" s="39"/>
    </row>
    <row r="27" spans="1:25" ht="180" x14ac:dyDescent="0.25">
      <c r="A27" s="4">
        <v>18</v>
      </c>
      <c r="B27" s="4"/>
      <c r="C27" s="4"/>
      <c r="D27" s="8" t="s">
        <v>1019</v>
      </c>
      <c r="E27" s="8"/>
      <c r="F27" s="7" t="s">
        <v>1018</v>
      </c>
      <c r="G27" s="7" t="s">
        <v>1016</v>
      </c>
      <c r="H27" s="7" t="s">
        <v>1015</v>
      </c>
      <c r="I27" s="7" t="s">
        <v>1014</v>
      </c>
      <c r="J27" s="67">
        <v>100</v>
      </c>
      <c r="K27" s="5"/>
      <c r="L27" s="67">
        <v>100</v>
      </c>
      <c r="M27" s="39"/>
      <c r="N27" s="67">
        <v>100</v>
      </c>
      <c r="O27" s="39"/>
      <c r="P27" s="67">
        <v>100</v>
      </c>
      <c r="Q27" s="39"/>
      <c r="R27" s="67">
        <v>100</v>
      </c>
      <c r="S27" s="39"/>
      <c r="T27" s="67">
        <v>100</v>
      </c>
      <c r="U27" s="39"/>
      <c r="V27" s="67">
        <v>100</v>
      </c>
      <c r="W27" s="24"/>
      <c r="X27" s="67">
        <v>100</v>
      </c>
      <c r="Y27" s="39"/>
    </row>
    <row r="28" spans="1:25" ht="150" x14ac:dyDescent="0.25">
      <c r="A28" s="4">
        <v>19</v>
      </c>
      <c r="B28" s="4"/>
      <c r="C28" s="4"/>
      <c r="D28" s="8" t="s">
        <v>511</v>
      </c>
      <c r="E28" s="8"/>
      <c r="F28" s="7" t="s">
        <v>1017</v>
      </c>
      <c r="G28" s="7" t="s">
        <v>1016</v>
      </c>
      <c r="H28" s="7" t="s">
        <v>1015</v>
      </c>
      <c r="I28" s="7" t="s">
        <v>1014</v>
      </c>
      <c r="J28" s="67">
        <v>100</v>
      </c>
      <c r="K28" s="5" t="s">
        <v>1013</v>
      </c>
      <c r="L28" s="67">
        <v>100</v>
      </c>
      <c r="M28" s="39"/>
      <c r="N28" s="67">
        <v>100</v>
      </c>
      <c r="O28" s="39"/>
      <c r="P28" s="67">
        <v>100</v>
      </c>
      <c r="Q28" s="39"/>
      <c r="R28" s="67">
        <v>100</v>
      </c>
      <c r="S28" s="39"/>
      <c r="T28" s="67">
        <v>100</v>
      </c>
      <c r="U28" s="39"/>
      <c r="V28" s="67">
        <v>100</v>
      </c>
      <c r="W28" s="24"/>
      <c r="X28" s="67">
        <v>100</v>
      </c>
      <c r="Y28" s="39"/>
    </row>
    <row r="29" spans="1:25" ht="105" x14ac:dyDescent="0.25">
      <c r="A29" s="4">
        <v>20</v>
      </c>
      <c r="B29" s="4"/>
      <c r="C29" s="4"/>
      <c r="D29" s="8" t="s">
        <v>1012</v>
      </c>
      <c r="E29" s="8"/>
      <c r="F29" s="7" t="s">
        <v>1011</v>
      </c>
      <c r="G29" s="7" t="s">
        <v>1010</v>
      </c>
      <c r="H29" s="7" t="s">
        <v>1009</v>
      </c>
      <c r="I29" s="7" t="s">
        <v>1008</v>
      </c>
      <c r="J29" s="67">
        <v>100</v>
      </c>
      <c r="K29" s="24"/>
      <c r="L29" s="67">
        <v>100</v>
      </c>
      <c r="M29" s="39"/>
      <c r="N29" s="67">
        <v>100</v>
      </c>
      <c r="O29" s="39"/>
      <c r="P29" s="67">
        <v>100</v>
      </c>
      <c r="Q29" s="39"/>
      <c r="R29" s="67">
        <v>100</v>
      </c>
      <c r="S29" s="39"/>
      <c r="T29" s="67">
        <v>100</v>
      </c>
      <c r="U29" s="39"/>
      <c r="V29" s="67">
        <v>100</v>
      </c>
      <c r="W29" s="24"/>
      <c r="X29" s="67">
        <v>100</v>
      </c>
      <c r="Y29" s="39"/>
    </row>
    <row r="30" spans="1:25" s="56" customFormat="1" ht="108.75" customHeight="1" x14ac:dyDescent="0.25">
      <c r="A30" s="19"/>
      <c r="B30" s="20" t="s">
        <v>1007</v>
      </c>
      <c r="C30" s="19"/>
      <c r="D30" s="19"/>
      <c r="E30" s="19"/>
      <c r="F30" s="19" t="s">
        <v>1006</v>
      </c>
      <c r="G30" s="19"/>
      <c r="H30" s="19"/>
      <c r="I30" s="19"/>
      <c r="J30" s="58">
        <f>AVERAGE(J31,J41,J60,J66)</f>
        <v>77.55952380952381</v>
      </c>
      <c r="K30" s="57"/>
      <c r="L30" s="58">
        <f>AVERAGE(L31,L41,L60,L66)</f>
        <v>77.55952380952381</v>
      </c>
      <c r="M30" s="57"/>
      <c r="N30" s="58">
        <f>AVERAGE(N31,N41,N60,N66)</f>
        <v>77.55952380952381</v>
      </c>
      <c r="O30" s="57"/>
      <c r="P30" s="58">
        <f>AVERAGE(P31,P41,P60,P66)</f>
        <v>77.55952380952381</v>
      </c>
      <c r="Q30" s="57"/>
      <c r="R30" s="58">
        <f>AVERAGE(R31,R41,R60,R66)</f>
        <v>77.55952380952381</v>
      </c>
      <c r="S30" s="57"/>
      <c r="T30" s="58">
        <f>AVERAGE(T31,T41,T60,T66)</f>
        <v>80.05952380952381</v>
      </c>
      <c r="U30" s="57"/>
      <c r="V30" s="58">
        <f>AVERAGE(V31,V41,V60,V66)</f>
        <v>80.05952380952381</v>
      </c>
      <c r="W30" s="17"/>
      <c r="X30" s="58">
        <f>AVERAGE(X31,X41,X60,X66)</f>
        <v>80.05952380952381</v>
      </c>
      <c r="Y30" s="57"/>
    </row>
    <row r="31" spans="1:25" s="56" customFormat="1" ht="97.5" customHeight="1" x14ac:dyDescent="0.25">
      <c r="A31" s="19"/>
      <c r="B31" s="19"/>
      <c r="C31" s="20" t="s">
        <v>1005</v>
      </c>
      <c r="D31" s="19"/>
      <c r="E31" s="19"/>
      <c r="F31" s="19" t="s">
        <v>1004</v>
      </c>
      <c r="G31" s="19"/>
      <c r="H31" s="19"/>
      <c r="I31" s="19"/>
      <c r="J31" s="58">
        <f>AVERAGE(J32:J35,J38:J40)</f>
        <v>78.571428571428569</v>
      </c>
      <c r="K31" s="57"/>
      <c r="L31" s="58">
        <f>AVERAGE(L32:L35,L38:L40)</f>
        <v>78.571428571428569</v>
      </c>
      <c r="M31" s="57"/>
      <c r="N31" s="58">
        <f>AVERAGE(N32:N35,N38:N40)</f>
        <v>78.571428571428569</v>
      </c>
      <c r="O31" s="57"/>
      <c r="P31" s="58">
        <f>AVERAGE(P32:P35,P38:P40)</f>
        <v>78.571428571428569</v>
      </c>
      <c r="Q31" s="57"/>
      <c r="R31" s="58">
        <f>AVERAGE(R32:R35,R38:R40)</f>
        <v>78.571428571428569</v>
      </c>
      <c r="S31" s="57"/>
      <c r="T31" s="58">
        <f>AVERAGE(T32:T35,T38:T40)</f>
        <v>78.571428571428569</v>
      </c>
      <c r="U31" s="57"/>
      <c r="V31" s="58">
        <f>AVERAGE(V32:V35,V38:V40)</f>
        <v>78.571428571428569</v>
      </c>
      <c r="W31" s="17"/>
      <c r="X31" s="58">
        <f>AVERAGE(X32:X35,X38:X40)</f>
        <v>78.571428571428569</v>
      </c>
      <c r="Y31" s="57"/>
    </row>
    <row r="32" spans="1:25" ht="117.75" customHeight="1" x14ac:dyDescent="0.25">
      <c r="A32" s="4">
        <v>21</v>
      </c>
      <c r="B32" s="4"/>
      <c r="C32" s="4"/>
      <c r="D32" s="8" t="s">
        <v>502</v>
      </c>
      <c r="E32" s="8"/>
      <c r="F32" s="7" t="s">
        <v>1003</v>
      </c>
      <c r="G32" s="7" t="s">
        <v>1002</v>
      </c>
      <c r="H32" s="7" t="s">
        <v>1001</v>
      </c>
      <c r="I32" s="7" t="s">
        <v>1000</v>
      </c>
      <c r="J32" s="67">
        <v>50</v>
      </c>
      <c r="K32" s="5"/>
      <c r="L32" s="67">
        <v>50</v>
      </c>
      <c r="M32" s="39"/>
      <c r="N32" s="67">
        <v>50</v>
      </c>
      <c r="O32" s="39"/>
      <c r="P32" s="67">
        <v>50</v>
      </c>
      <c r="Q32" s="5"/>
      <c r="R32" s="67">
        <v>50</v>
      </c>
      <c r="S32" s="39"/>
      <c r="T32" s="67">
        <v>50</v>
      </c>
      <c r="U32" s="39"/>
      <c r="V32" s="67">
        <v>50</v>
      </c>
      <c r="W32" s="5"/>
      <c r="X32" s="67">
        <v>50</v>
      </c>
      <c r="Y32" s="28"/>
    </row>
    <row r="33" spans="1:25" ht="45" x14ac:dyDescent="0.25">
      <c r="A33" s="4">
        <v>22</v>
      </c>
      <c r="B33" s="4"/>
      <c r="C33" s="4"/>
      <c r="D33" s="8" t="s">
        <v>999</v>
      </c>
      <c r="E33" s="8"/>
      <c r="F33" s="7" t="s">
        <v>998</v>
      </c>
      <c r="G33" s="7" t="s">
        <v>997</v>
      </c>
      <c r="H33" s="7" t="s">
        <v>996</v>
      </c>
      <c r="I33" s="7" t="s">
        <v>995</v>
      </c>
      <c r="J33" s="25">
        <v>100</v>
      </c>
      <c r="K33" s="35" t="s">
        <v>994</v>
      </c>
      <c r="L33" s="25">
        <v>100</v>
      </c>
      <c r="M33" s="39"/>
      <c r="N33" s="25">
        <v>100</v>
      </c>
      <c r="O33" s="39"/>
      <c r="P33" s="25">
        <v>100</v>
      </c>
      <c r="Q33" s="39"/>
      <c r="R33" s="25">
        <v>100</v>
      </c>
      <c r="S33" s="39"/>
      <c r="T33" s="25">
        <v>100</v>
      </c>
      <c r="U33" s="39"/>
      <c r="V33" s="25">
        <v>100</v>
      </c>
      <c r="W33" s="24"/>
      <c r="X33" s="25">
        <v>100</v>
      </c>
      <c r="Y33" s="39"/>
    </row>
    <row r="34" spans="1:25" ht="90" x14ac:dyDescent="0.25">
      <c r="A34" s="4">
        <v>23</v>
      </c>
      <c r="B34" s="4"/>
      <c r="C34" s="4"/>
      <c r="D34" s="8" t="s">
        <v>497</v>
      </c>
      <c r="E34" s="8"/>
      <c r="F34" s="7" t="s">
        <v>993</v>
      </c>
      <c r="G34" s="7" t="s">
        <v>992</v>
      </c>
      <c r="H34" s="7" t="s">
        <v>991</v>
      </c>
      <c r="I34" s="7" t="s">
        <v>990</v>
      </c>
      <c r="J34" s="5">
        <v>0</v>
      </c>
      <c r="K34" s="5" t="s">
        <v>989</v>
      </c>
      <c r="L34" s="5">
        <v>0</v>
      </c>
      <c r="M34" s="39"/>
      <c r="N34" s="5">
        <v>0</v>
      </c>
      <c r="O34" s="39"/>
      <c r="P34" s="5">
        <v>0</v>
      </c>
      <c r="Q34" s="39"/>
      <c r="R34" s="5">
        <v>0</v>
      </c>
      <c r="S34" s="24"/>
      <c r="T34" s="5">
        <v>0</v>
      </c>
      <c r="U34" s="24"/>
      <c r="V34" s="5">
        <v>0</v>
      </c>
      <c r="W34" s="24"/>
      <c r="X34" s="5">
        <v>0</v>
      </c>
      <c r="Y34" s="39"/>
    </row>
    <row r="35" spans="1:25" s="68" customFormat="1" ht="51.75" x14ac:dyDescent="0.25">
      <c r="A35" s="15">
        <v>24</v>
      </c>
      <c r="B35" s="15"/>
      <c r="C35" s="15"/>
      <c r="D35" s="78" t="s">
        <v>988</v>
      </c>
      <c r="E35" s="78"/>
      <c r="F35" s="12" t="s">
        <v>988</v>
      </c>
      <c r="G35" s="12"/>
      <c r="H35" s="12"/>
      <c r="I35" s="12"/>
      <c r="J35" s="70">
        <f>AVERAGE(J36:J37)</f>
        <v>100</v>
      </c>
      <c r="K35" s="10"/>
      <c r="L35" s="70">
        <f>AVERAGE(L36:L37)</f>
        <v>100</v>
      </c>
      <c r="M35" s="69"/>
      <c r="N35" s="70">
        <f>AVERAGE(N36:N37)</f>
        <v>100</v>
      </c>
      <c r="O35" s="69"/>
      <c r="P35" s="70">
        <f>AVERAGE(P36:P37)</f>
        <v>100</v>
      </c>
      <c r="Q35" s="69"/>
      <c r="R35" s="70">
        <f>AVERAGE(R36:R37)</f>
        <v>100</v>
      </c>
      <c r="S35" s="10"/>
      <c r="T35" s="70">
        <f>AVERAGE(T36:T37)</f>
        <v>100</v>
      </c>
      <c r="U35" s="10"/>
      <c r="V35" s="70">
        <f>AVERAGE(V36:V37)</f>
        <v>100</v>
      </c>
      <c r="W35" s="10"/>
      <c r="X35" s="70">
        <f>AVERAGE(X36:X37)</f>
        <v>100</v>
      </c>
      <c r="Y35" s="69"/>
    </row>
    <row r="36" spans="1:25" ht="90" x14ac:dyDescent="0.25">
      <c r="A36" s="4" t="s">
        <v>987</v>
      </c>
      <c r="B36" s="4"/>
      <c r="C36" s="4"/>
      <c r="D36" s="8"/>
      <c r="E36" s="8" t="s">
        <v>986</v>
      </c>
      <c r="F36" s="7" t="s">
        <v>985</v>
      </c>
      <c r="G36" s="7" t="s">
        <v>984</v>
      </c>
      <c r="H36" s="7" t="s">
        <v>983</v>
      </c>
      <c r="I36" s="7" t="s">
        <v>982</v>
      </c>
      <c r="J36" s="5">
        <v>100</v>
      </c>
      <c r="K36" s="5"/>
      <c r="L36" s="5">
        <v>100</v>
      </c>
      <c r="M36" s="39"/>
      <c r="N36" s="5">
        <v>100</v>
      </c>
      <c r="O36" s="39"/>
      <c r="P36" s="5">
        <v>100</v>
      </c>
      <c r="Q36" s="39"/>
      <c r="R36" s="5">
        <v>100</v>
      </c>
      <c r="S36" s="39"/>
      <c r="T36" s="5">
        <v>100</v>
      </c>
      <c r="U36" s="39"/>
      <c r="V36" s="5">
        <v>100</v>
      </c>
      <c r="W36" s="24"/>
      <c r="X36" s="5">
        <v>100</v>
      </c>
      <c r="Y36" s="39"/>
    </row>
    <row r="37" spans="1:25" ht="30" x14ac:dyDescent="0.25">
      <c r="A37" s="4" t="s">
        <v>981</v>
      </c>
      <c r="B37" s="4"/>
      <c r="C37" s="4"/>
      <c r="D37" s="8"/>
      <c r="E37" s="8" t="s">
        <v>980</v>
      </c>
      <c r="F37" s="7" t="s">
        <v>979</v>
      </c>
      <c r="G37" s="7" t="s">
        <v>978</v>
      </c>
      <c r="H37" s="7" t="s">
        <v>977</v>
      </c>
      <c r="I37" s="7" t="s">
        <v>976</v>
      </c>
      <c r="J37" s="5">
        <v>100</v>
      </c>
      <c r="K37" s="5"/>
      <c r="L37" s="5">
        <v>100</v>
      </c>
      <c r="M37" s="39"/>
      <c r="N37" s="5">
        <v>100</v>
      </c>
      <c r="O37" s="39"/>
      <c r="P37" s="5">
        <v>100</v>
      </c>
      <c r="Q37" s="39"/>
      <c r="R37" s="5">
        <v>100</v>
      </c>
      <c r="S37" s="39"/>
      <c r="T37" s="5">
        <v>100</v>
      </c>
      <c r="U37" s="39"/>
      <c r="V37" s="5">
        <v>100</v>
      </c>
      <c r="W37" s="24"/>
      <c r="X37" s="5">
        <v>100</v>
      </c>
      <c r="Y37" s="39"/>
    </row>
    <row r="38" spans="1:25" ht="90" x14ac:dyDescent="0.25">
      <c r="A38" s="4">
        <v>25</v>
      </c>
      <c r="B38" s="4"/>
      <c r="C38" s="4"/>
      <c r="D38" s="8" t="s">
        <v>975</v>
      </c>
      <c r="E38" s="8"/>
      <c r="F38" s="7" t="s">
        <v>974</v>
      </c>
      <c r="G38" s="7" t="s">
        <v>224</v>
      </c>
      <c r="H38" s="7" t="s">
        <v>973</v>
      </c>
      <c r="I38" s="7" t="s">
        <v>972</v>
      </c>
      <c r="J38" s="5">
        <v>100</v>
      </c>
      <c r="K38" s="24"/>
      <c r="L38" s="5">
        <v>100</v>
      </c>
      <c r="M38" s="39"/>
      <c r="N38" s="5">
        <v>100</v>
      </c>
      <c r="O38" s="39"/>
      <c r="P38" s="5">
        <v>100</v>
      </c>
      <c r="Q38" s="39"/>
      <c r="R38" s="5">
        <v>100</v>
      </c>
      <c r="S38" s="39"/>
      <c r="T38" s="5">
        <v>100</v>
      </c>
      <c r="U38" s="39"/>
      <c r="V38" s="5">
        <v>100</v>
      </c>
      <c r="W38" s="24"/>
      <c r="X38" s="5">
        <v>100</v>
      </c>
      <c r="Y38" s="39"/>
    </row>
    <row r="39" spans="1:25" ht="90" x14ac:dyDescent="0.25">
      <c r="A39" s="4">
        <v>26</v>
      </c>
      <c r="B39" s="4"/>
      <c r="C39" s="4"/>
      <c r="D39" s="8" t="s">
        <v>971</v>
      </c>
      <c r="E39" s="8"/>
      <c r="F39" s="7" t="s">
        <v>970</v>
      </c>
      <c r="G39" s="7" t="s">
        <v>969</v>
      </c>
      <c r="H39" s="7" t="s">
        <v>965</v>
      </c>
      <c r="I39" s="7" t="s">
        <v>964</v>
      </c>
      <c r="J39" s="5">
        <v>100</v>
      </c>
      <c r="K39" s="5"/>
      <c r="L39" s="5">
        <v>100</v>
      </c>
      <c r="M39" s="39"/>
      <c r="N39" s="5">
        <v>100</v>
      </c>
      <c r="O39" s="39"/>
      <c r="P39" s="5">
        <v>100</v>
      </c>
      <c r="Q39" s="39"/>
      <c r="R39" s="5">
        <v>100</v>
      </c>
      <c r="S39" s="39"/>
      <c r="T39" s="5">
        <v>100</v>
      </c>
      <c r="U39" s="39"/>
      <c r="V39" s="5">
        <v>100</v>
      </c>
      <c r="W39" s="24"/>
      <c r="X39" s="5">
        <v>100</v>
      </c>
      <c r="Y39" s="24"/>
    </row>
    <row r="40" spans="1:25" ht="90" x14ac:dyDescent="0.25">
      <c r="A40" s="4">
        <v>27</v>
      </c>
      <c r="B40" s="4"/>
      <c r="C40" s="4"/>
      <c r="D40" s="8" t="s">
        <v>968</v>
      </c>
      <c r="E40" s="8"/>
      <c r="F40" s="7" t="s">
        <v>967</v>
      </c>
      <c r="G40" s="7" t="s">
        <v>966</v>
      </c>
      <c r="H40" s="7" t="s">
        <v>965</v>
      </c>
      <c r="I40" s="7" t="s">
        <v>964</v>
      </c>
      <c r="J40" s="5">
        <v>100</v>
      </c>
      <c r="K40" s="5"/>
      <c r="L40" s="5">
        <v>100</v>
      </c>
      <c r="M40" s="39"/>
      <c r="N40" s="5">
        <v>100</v>
      </c>
      <c r="O40" s="39"/>
      <c r="P40" s="5">
        <v>100</v>
      </c>
      <c r="Q40" s="39"/>
      <c r="R40" s="5">
        <v>100</v>
      </c>
      <c r="S40" s="39"/>
      <c r="T40" s="5">
        <v>100</v>
      </c>
      <c r="U40" s="39"/>
      <c r="V40" s="5">
        <v>100</v>
      </c>
      <c r="W40" s="24"/>
      <c r="X40" s="5">
        <v>100</v>
      </c>
      <c r="Y40" s="24"/>
    </row>
    <row r="41" spans="1:25" s="56" customFormat="1" ht="148.5" customHeight="1" x14ac:dyDescent="0.25">
      <c r="A41" s="19"/>
      <c r="B41" s="19"/>
      <c r="C41" s="20" t="s">
        <v>963</v>
      </c>
      <c r="D41" s="19"/>
      <c r="E41" s="19"/>
      <c r="F41" s="19" t="s">
        <v>962</v>
      </c>
      <c r="G41" s="19"/>
      <c r="H41" s="19"/>
      <c r="I41" s="19"/>
      <c r="J41" s="58">
        <f>AVERAGE(J42,J49,J57:J59)</f>
        <v>70</v>
      </c>
      <c r="K41" s="17"/>
      <c r="L41" s="58">
        <f>AVERAGE(L42,L49,L57:L59)</f>
        <v>70</v>
      </c>
      <c r="M41" s="57"/>
      <c r="N41" s="58">
        <f>AVERAGE(N42,N49,N57:N59)</f>
        <v>70</v>
      </c>
      <c r="O41" s="57"/>
      <c r="P41" s="58">
        <f>AVERAGE(P42,P49,P57:P59)</f>
        <v>70</v>
      </c>
      <c r="Q41" s="57"/>
      <c r="R41" s="58">
        <f>AVERAGE(R42,R49,R57:R59)</f>
        <v>70</v>
      </c>
      <c r="S41" s="57"/>
      <c r="T41" s="58">
        <f>AVERAGE(T42,T49,T57:T59)</f>
        <v>80</v>
      </c>
      <c r="U41" s="57"/>
      <c r="V41" s="58">
        <f>AVERAGE(V42,V49,V57:V59)</f>
        <v>80</v>
      </c>
      <c r="W41" s="17"/>
      <c r="X41" s="58">
        <f>AVERAGE(X42,X49,X57:X59)</f>
        <v>80</v>
      </c>
      <c r="Y41" s="57"/>
    </row>
    <row r="42" spans="1:25" s="68" customFormat="1" ht="148.5" customHeight="1" x14ac:dyDescent="0.3">
      <c r="A42" s="15">
        <v>28</v>
      </c>
      <c r="B42" s="15"/>
      <c r="C42" s="14"/>
      <c r="D42" s="107" t="s">
        <v>961</v>
      </c>
      <c r="E42" s="107"/>
      <c r="F42" s="15" t="s">
        <v>961</v>
      </c>
      <c r="G42" s="15"/>
      <c r="H42" s="15"/>
      <c r="I42" s="15"/>
      <c r="J42" s="70">
        <f>AVERAGE(J43:J48)</f>
        <v>100</v>
      </c>
      <c r="K42" s="10"/>
      <c r="L42" s="70">
        <f>AVERAGE(L43:L48)</f>
        <v>100</v>
      </c>
      <c r="M42" s="69"/>
      <c r="N42" s="70">
        <f>AVERAGE(N43:N48)</f>
        <v>100</v>
      </c>
      <c r="O42" s="69"/>
      <c r="P42" s="70">
        <f>AVERAGE(P43:P48)</f>
        <v>100</v>
      </c>
      <c r="Q42" s="69"/>
      <c r="R42" s="70">
        <f>AVERAGE(R43:R48)</f>
        <v>100</v>
      </c>
      <c r="S42" s="69"/>
      <c r="T42" s="70">
        <f>AVERAGE(T43:T48)</f>
        <v>100</v>
      </c>
      <c r="U42" s="69"/>
      <c r="V42" s="70">
        <f>AVERAGE(V43:V48)</f>
        <v>100</v>
      </c>
      <c r="W42" s="10"/>
      <c r="X42" s="70">
        <f>AVERAGE(X43:X48)</f>
        <v>100</v>
      </c>
      <c r="Y42" s="69"/>
    </row>
    <row r="43" spans="1:25" ht="60" x14ac:dyDescent="0.25">
      <c r="A43" s="4" t="s">
        <v>960</v>
      </c>
      <c r="B43" s="4"/>
      <c r="C43" s="4"/>
      <c r="D43" s="4"/>
      <c r="E43" s="8" t="s">
        <v>959</v>
      </c>
      <c r="F43" s="7" t="s">
        <v>958</v>
      </c>
      <c r="G43" s="7" t="s">
        <v>576</v>
      </c>
      <c r="H43" s="7" t="s">
        <v>586</v>
      </c>
      <c r="I43" s="7" t="s">
        <v>585</v>
      </c>
      <c r="J43" s="5">
        <v>100</v>
      </c>
      <c r="K43" s="5"/>
      <c r="L43" s="5">
        <v>100</v>
      </c>
      <c r="M43" s="39"/>
      <c r="N43" s="5">
        <v>100</v>
      </c>
      <c r="O43" s="39"/>
      <c r="P43" s="5">
        <v>100</v>
      </c>
      <c r="Q43" s="39"/>
      <c r="R43" s="5">
        <v>100</v>
      </c>
      <c r="S43" s="39"/>
      <c r="T43" s="5">
        <v>100</v>
      </c>
      <c r="U43" s="39"/>
      <c r="V43" s="5">
        <v>100</v>
      </c>
      <c r="W43" s="24"/>
      <c r="X43" s="5">
        <v>100</v>
      </c>
      <c r="Y43" s="39"/>
    </row>
    <row r="44" spans="1:25" ht="75" x14ac:dyDescent="0.25">
      <c r="A44" s="4" t="s">
        <v>957</v>
      </c>
      <c r="B44" s="4"/>
      <c r="C44" s="4"/>
      <c r="D44" s="4"/>
      <c r="E44" s="8" t="s">
        <v>956</v>
      </c>
      <c r="F44" s="7" t="s">
        <v>955</v>
      </c>
      <c r="G44" s="7" t="s">
        <v>954</v>
      </c>
      <c r="H44" s="7" t="s">
        <v>575</v>
      </c>
      <c r="I44" s="7" t="s">
        <v>438</v>
      </c>
      <c r="J44" s="5">
        <v>100</v>
      </c>
      <c r="K44" s="5"/>
      <c r="L44" s="5">
        <v>100</v>
      </c>
      <c r="M44" s="39"/>
      <c r="N44" s="5">
        <v>100</v>
      </c>
      <c r="O44" s="39"/>
      <c r="P44" s="5">
        <v>100</v>
      </c>
      <c r="Q44" s="39"/>
      <c r="R44" s="5">
        <v>100</v>
      </c>
      <c r="S44" s="39"/>
      <c r="T44" s="5">
        <v>100</v>
      </c>
      <c r="U44" s="39"/>
      <c r="V44" s="5">
        <v>100</v>
      </c>
      <c r="W44" s="24"/>
      <c r="X44" s="5">
        <v>100</v>
      </c>
      <c r="Y44" s="39"/>
    </row>
    <row r="45" spans="1:25" ht="120" x14ac:dyDescent="0.25">
      <c r="A45" s="4" t="s">
        <v>953</v>
      </c>
      <c r="B45" s="4"/>
      <c r="C45" s="4"/>
      <c r="D45" s="4"/>
      <c r="E45" s="8" t="s">
        <v>952</v>
      </c>
      <c r="F45" s="7" t="s">
        <v>951</v>
      </c>
      <c r="G45" s="7" t="s">
        <v>433</v>
      </c>
      <c r="H45" s="7" t="s">
        <v>432</v>
      </c>
      <c r="I45" s="7" t="s">
        <v>216</v>
      </c>
      <c r="J45" s="67"/>
      <c r="K45" s="24"/>
      <c r="L45" s="67"/>
      <c r="M45" s="39"/>
      <c r="N45" s="67"/>
      <c r="O45" s="39"/>
      <c r="P45" s="67"/>
      <c r="Q45" s="39"/>
      <c r="R45" s="67"/>
      <c r="S45" s="39"/>
      <c r="T45" s="67"/>
      <c r="U45" s="39"/>
      <c r="V45" s="67"/>
      <c r="W45" s="24"/>
      <c r="X45" s="67"/>
      <c r="Y45" s="39"/>
    </row>
    <row r="46" spans="1:25" ht="75" x14ac:dyDescent="0.25">
      <c r="A46" s="4" t="s">
        <v>950</v>
      </c>
      <c r="B46" s="4"/>
      <c r="C46" s="4"/>
      <c r="D46" s="4"/>
      <c r="E46" s="8" t="s">
        <v>949</v>
      </c>
      <c r="F46" s="7" t="s">
        <v>429</v>
      </c>
      <c r="G46" s="7" t="s">
        <v>428</v>
      </c>
      <c r="H46" s="7" t="s">
        <v>427</v>
      </c>
      <c r="I46" s="7" t="s">
        <v>426</v>
      </c>
      <c r="J46" s="67"/>
      <c r="K46" s="24"/>
      <c r="L46" s="67"/>
      <c r="M46" s="39"/>
      <c r="N46" s="67"/>
      <c r="O46" s="39"/>
      <c r="P46" s="67"/>
      <c r="Q46" s="39"/>
      <c r="R46" s="67"/>
      <c r="S46" s="39"/>
      <c r="T46" s="67"/>
      <c r="U46" s="39"/>
      <c r="V46" s="67"/>
      <c r="W46" s="5"/>
      <c r="X46" s="67"/>
      <c r="Y46" s="39"/>
    </row>
    <row r="47" spans="1:25" ht="90" x14ac:dyDescent="0.25">
      <c r="A47" s="4" t="s">
        <v>948</v>
      </c>
      <c r="B47" s="4"/>
      <c r="C47" s="4"/>
      <c r="D47" s="4"/>
      <c r="E47" s="8" t="s">
        <v>947</v>
      </c>
      <c r="F47" s="7" t="s">
        <v>946</v>
      </c>
      <c r="G47" s="7" t="s">
        <v>228</v>
      </c>
      <c r="H47" s="7" t="s">
        <v>262</v>
      </c>
      <c r="I47" s="7" t="s">
        <v>422</v>
      </c>
      <c r="J47" s="67"/>
      <c r="K47" s="24"/>
      <c r="L47" s="67"/>
      <c r="M47" s="39"/>
      <c r="N47" s="67"/>
      <c r="O47" s="39"/>
      <c r="P47" s="67"/>
      <c r="Q47" s="39"/>
      <c r="R47" s="67"/>
      <c r="S47" s="39"/>
      <c r="T47" s="67"/>
      <c r="U47" s="39"/>
      <c r="V47" s="67"/>
      <c r="W47" s="24"/>
      <c r="X47" s="67"/>
      <c r="Y47" s="39"/>
    </row>
    <row r="48" spans="1:25" ht="45" x14ac:dyDescent="0.25">
      <c r="A48" s="4" t="s">
        <v>945</v>
      </c>
      <c r="B48" s="4"/>
      <c r="C48" s="4"/>
      <c r="D48" s="4"/>
      <c r="E48" s="8" t="s">
        <v>944</v>
      </c>
      <c r="F48" s="7" t="s">
        <v>419</v>
      </c>
      <c r="G48" s="7" t="s">
        <v>418</v>
      </c>
      <c r="H48" s="7" t="s">
        <v>417</v>
      </c>
      <c r="I48" s="7" t="s">
        <v>416</v>
      </c>
      <c r="J48" s="67"/>
      <c r="K48" s="24"/>
      <c r="L48" s="67"/>
      <c r="M48" s="39"/>
      <c r="N48" s="67"/>
      <c r="O48" s="39"/>
      <c r="P48" s="67"/>
      <c r="Q48" s="39"/>
      <c r="R48" s="67"/>
      <c r="S48" s="39"/>
      <c r="T48" s="67"/>
      <c r="U48" s="39"/>
      <c r="V48" s="67"/>
      <c r="W48" s="24"/>
      <c r="X48" s="67"/>
      <c r="Y48" s="39"/>
    </row>
    <row r="49" spans="1:25" s="68" customFormat="1" ht="69" x14ac:dyDescent="0.25">
      <c r="A49" s="15"/>
      <c r="B49" s="15"/>
      <c r="C49" s="15"/>
      <c r="D49" s="78" t="s">
        <v>943</v>
      </c>
      <c r="E49" s="78"/>
      <c r="F49" s="12" t="s">
        <v>943</v>
      </c>
      <c r="G49" s="12"/>
      <c r="H49" s="12"/>
      <c r="I49" s="12"/>
      <c r="J49" s="70">
        <f>AVERAGE(J50:J56)</f>
        <v>100</v>
      </c>
      <c r="K49" s="10"/>
      <c r="L49" s="70">
        <f>AVERAGE(L50:L56)</f>
        <v>100</v>
      </c>
      <c r="M49" s="69"/>
      <c r="N49" s="70">
        <f>AVERAGE(N50:N56)</f>
        <v>100</v>
      </c>
      <c r="O49" s="69"/>
      <c r="P49" s="70">
        <f>AVERAGE(P50:P56)</f>
        <v>100</v>
      </c>
      <c r="Q49" s="69"/>
      <c r="R49" s="70">
        <f>AVERAGE(R50:R56)</f>
        <v>100</v>
      </c>
      <c r="S49" s="69"/>
      <c r="T49" s="70">
        <f>AVERAGE(T50:T56)</f>
        <v>100</v>
      </c>
      <c r="U49" s="69"/>
      <c r="V49" s="70">
        <f>AVERAGE(V50:V56)</f>
        <v>100</v>
      </c>
      <c r="W49" s="10"/>
      <c r="X49" s="70">
        <f>AVERAGE(X50:X56)</f>
        <v>100</v>
      </c>
      <c r="Y49" s="69"/>
    </row>
    <row r="50" spans="1:25" ht="120" x14ac:dyDescent="0.25">
      <c r="A50" s="4" t="s">
        <v>942</v>
      </c>
      <c r="B50" s="4"/>
      <c r="C50" s="4"/>
      <c r="D50" s="4"/>
      <c r="E50" s="8" t="s">
        <v>941</v>
      </c>
      <c r="F50" s="7" t="s">
        <v>940</v>
      </c>
      <c r="G50" s="7" t="s">
        <v>576</v>
      </c>
      <c r="H50" s="7" t="s">
        <v>586</v>
      </c>
      <c r="I50" s="7" t="s">
        <v>585</v>
      </c>
      <c r="J50" s="5">
        <v>100</v>
      </c>
      <c r="K50" s="39"/>
      <c r="L50" s="5">
        <v>100</v>
      </c>
      <c r="M50" s="39"/>
      <c r="N50" s="5">
        <v>100</v>
      </c>
      <c r="O50" s="39"/>
      <c r="P50" s="5">
        <v>100</v>
      </c>
      <c r="Q50" s="39"/>
      <c r="R50" s="5">
        <v>100</v>
      </c>
      <c r="S50" s="39"/>
      <c r="T50" s="5">
        <v>100</v>
      </c>
      <c r="U50" s="39"/>
      <c r="V50" s="5">
        <v>100</v>
      </c>
      <c r="W50" s="24"/>
      <c r="X50" s="5">
        <v>100</v>
      </c>
      <c r="Y50" s="39"/>
    </row>
    <row r="51" spans="1:25" ht="90" x14ac:dyDescent="0.25">
      <c r="A51" s="4" t="s">
        <v>939</v>
      </c>
      <c r="B51" s="4"/>
      <c r="C51" s="4"/>
      <c r="D51" s="4"/>
      <c r="E51" s="8" t="s">
        <v>938</v>
      </c>
      <c r="F51" s="7" t="s">
        <v>582</v>
      </c>
      <c r="G51" s="7" t="s">
        <v>581</v>
      </c>
      <c r="H51" s="7" t="s">
        <v>457</v>
      </c>
      <c r="I51" s="7" t="s">
        <v>580</v>
      </c>
      <c r="J51" s="67"/>
      <c r="K51" s="39"/>
      <c r="L51" s="67"/>
      <c r="M51" s="39"/>
      <c r="N51" s="67"/>
      <c r="O51" s="39"/>
      <c r="P51" s="67"/>
      <c r="Q51" s="39"/>
      <c r="R51" s="67"/>
      <c r="S51" s="39"/>
      <c r="T51" s="67"/>
      <c r="U51" s="39"/>
      <c r="V51" s="67"/>
      <c r="W51" s="24"/>
      <c r="X51" s="67"/>
      <c r="Y51" s="39"/>
    </row>
    <row r="52" spans="1:25" ht="150" x14ac:dyDescent="0.25">
      <c r="A52" s="4" t="s">
        <v>937</v>
      </c>
      <c r="B52" s="4"/>
      <c r="C52" s="4"/>
      <c r="D52" s="4"/>
      <c r="E52" s="8" t="s">
        <v>936</v>
      </c>
      <c r="F52" s="7" t="s">
        <v>935</v>
      </c>
      <c r="G52" s="7" t="s">
        <v>576</v>
      </c>
      <c r="H52" s="7" t="s">
        <v>575</v>
      </c>
      <c r="I52" s="7" t="s">
        <v>574</v>
      </c>
      <c r="J52" s="67">
        <v>100</v>
      </c>
      <c r="K52" s="5" t="s">
        <v>934</v>
      </c>
      <c r="L52" s="67">
        <v>100</v>
      </c>
      <c r="M52" s="5" t="s">
        <v>934</v>
      </c>
      <c r="N52" s="67"/>
      <c r="O52" s="39"/>
      <c r="P52" s="67"/>
      <c r="Q52" s="39"/>
      <c r="R52" s="67"/>
      <c r="S52" s="39"/>
      <c r="T52" s="67"/>
      <c r="U52" s="39"/>
      <c r="V52" s="67"/>
      <c r="W52" s="24"/>
      <c r="X52" s="67"/>
      <c r="Y52" s="39"/>
    </row>
    <row r="53" spans="1:25" ht="120" x14ac:dyDescent="0.25">
      <c r="A53" s="4" t="s">
        <v>933</v>
      </c>
      <c r="B53" s="4"/>
      <c r="C53" s="4"/>
      <c r="D53" s="4"/>
      <c r="E53" s="8" t="s">
        <v>932</v>
      </c>
      <c r="F53" s="7" t="s">
        <v>571</v>
      </c>
      <c r="G53" s="7" t="s">
        <v>433</v>
      </c>
      <c r="H53" s="7" t="s">
        <v>432</v>
      </c>
      <c r="I53" s="7" t="s">
        <v>216</v>
      </c>
      <c r="J53" s="67"/>
      <c r="K53" s="24"/>
      <c r="L53" s="67"/>
      <c r="M53" s="39"/>
      <c r="N53" s="67"/>
      <c r="O53" s="39"/>
      <c r="P53" s="67"/>
      <c r="Q53" s="39"/>
      <c r="R53" s="67"/>
      <c r="S53" s="39"/>
      <c r="T53" s="67"/>
      <c r="U53" s="39"/>
      <c r="V53" s="67"/>
      <c r="W53" s="24"/>
      <c r="X53" s="67"/>
      <c r="Y53" s="39"/>
    </row>
    <row r="54" spans="1:25" ht="75" x14ac:dyDescent="0.25">
      <c r="A54" s="4" t="s">
        <v>931</v>
      </c>
      <c r="B54" s="4"/>
      <c r="C54" s="4"/>
      <c r="D54" s="4"/>
      <c r="E54" s="8" t="s">
        <v>930</v>
      </c>
      <c r="F54" s="7" t="s">
        <v>429</v>
      </c>
      <c r="G54" s="7" t="s">
        <v>428</v>
      </c>
      <c r="H54" s="7" t="s">
        <v>427</v>
      </c>
      <c r="I54" s="7" t="s">
        <v>426</v>
      </c>
      <c r="J54" s="67"/>
      <c r="K54" s="24"/>
      <c r="L54" s="67"/>
      <c r="M54" s="39"/>
      <c r="N54" s="67"/>
      <c r="O54" s="39"/>
      <c r="P54" s="67"/>
      <c r="Q54" s="39"/>
      <c r="R54" s="67"/>
      <c r="S54" s="39"/>
      <c r="T54" s="67"/>
      <c r="U54" s="39"/>
      <c r="V54" s="67"/>
      <c r="W54" s="5"/>
      <c r="X54" s="67"/>
      <c r="Y54" s="39"/>
    </row>
    <row r="55" spans="1:25" ht="90" x14ac:dyDescent="0.25">
      <c r="A55" s="4" t="s">
        <v>929</v>
      </c>
      <c r="B55" s="4"/>
      <c r="C55" s="4"/>
      <c r="D55" s="4"/>
      <c r="E55" s="8" t="s">
        <v>928</v>
      </c>
      <c r="F55" s="7" t="s">
        <v>566</v>
      </c>
      <c r="G55" s="7" t="s">
        <v>228</v>
      </c>
      <c r="H55" s="7" t="s">
        <v>262</v>
      </c>
      <c r="I55" s="7" t="s">
        <v>422</v>
      </c>
      <c r="J55" s="67"/>
      <c r="K55" s="24"/>
      <c r="L55" s="67"/>
      <c r="M55" s="24"/>
      <c r="N55" s="67"/>
      <c r="O55" s="39"/>
      <c r="P55" s="67"/>
      <c r="Q55" s="39"/>
      <c r="R55" s="67"/>
      <c r="S55" s="39"/>
      <c r="T55" s="67"/>
      <c r="U55" s="39"/>
      <c r="V55" s="67"/>
      <c r="W55" s="24"/>
      <c r="X55" s="67"/>
      <c r="Y55" s="39"/>
    </row>
    <row r="56" spans="1:25" ht="45" x14ac:dyDescent="0.25">
      <c r="A56" s="4" t="s">
        <v>927</v>
      </c>
      <c r="B56" s="4"/>
      <c r="C56" s="4"/>
      <c r="D56" s="4"/>
      <c r="E56" s="8" t="s">
        <v>926</v>
      </c>
      <c r="F56" s="7" t="s">
        <v>419</v>
      </c>
      <c r="G56" s="7" t="s">
        <v>418</v>
      </c>
      <c r="H56" s="7" t="s">
        <v>417</v>
      </c>
      <c r="I56" s="7" t="s">
        <v>416</v>
      </c>
      <c r="J56" s="67"/>
      <c r="K56" s="24"/>
      <c r="L56" s="67"/>
      <c r="M56" s="39"/>
      <c r="N56" s="67"/>
      <c r="O56" s="39"/>
      <c r="P56" s="67"/>
      <c r="Q56" s="39"/>
      <c r="R56" s="67"/>
      <c r="S56" s="39"/>
      <c r="T56" s="67"/>
      <c r="U56" s="39"/>
      <c r="V56" s="67"/>
      <c r="W56" s="24"/>
      <c r="X56" s="67"/>
      <c r="Y56" s="39"/>
    </row>
    <row r="57" spans="1:25" ht="75" x14ac:dyDescent="0.25">
      <c r="A57" s="4">
        <v>30</v>
      </c>
      <c r="B57" s="4"/>
      <c r="C57" s="4"/>
      <c r="D57" s="8" t="s">
        <v>925</v>
      </c>
      <c r="E57" s="8"/>
      <c r="F57" s="7" t="s">
        <v>924</v>
      </c>
      <c r="G57" s="7" t="s">
        <v>6</v>
      </c>
      <c r="H57" s="7" t="s">
        <v>923</v>
      </c>
      <c r="I57" s="7" t="s">
        <v>922</v>
      </c>
      <c r="J57" s="67">
        <v>50</v>
      </c>
      <c r="K57" s="24" t="s">
        <v>921</v>
      </c>
      <c r="L57" s="67">
        <v>50</v>
      </c>
      <c r="M57" s="39"/>
      <c r="N57" s="67">
        <v>50</v>
      </c>
      <c r="O57" s="39"/>
      <c r="P57" s="67">
        <v>50</v>
      </c>
      <c r="Q57" s="39"/>
      <c r="R57" s="67">
        <v>50</v>
      </c>
      <c r="S57" s="28"/>
      <c r="T57" s="67">
        <v>50</v>
      </c>
      <c r="U57" s="39"/>
      <c r="V57" s="67">
        <v>50</v>
      </c>
      <c r="W57" s="24"/>
      <c r="X57" s="67">
        <v>50</v>
      </c>
      <c r="Y57" s="39"/>
    </row>
    <row r="58" spans="1:25" ht="90" x14ac:dyDescent="0.25">
      <c r="A58" s="4">
        <v>31</v>
      </c>
      <c r="B58" s="4"/>
      <c r="C58" s="4"/>
      <c r="D58" s="8" t="s">
        <v>415</v>
      </c>
      <c r="E58" s="8"/>
      <c r="F58" s="7" t="s">
        <v>562</v>
      </c>
      <c r="G58" s="7" t="s">
        <v>561</v>
      </c>
      <c r="H58" s="7" t="s">
        <v>560</v>
      </c>
      <c r="I58" s="7" t="s">
        <v>559</v>
      </c>
      <c r="J58" s="67">
        <v>50</v>
      </c>
      <c r="K58" s="24" t="s">
        <v>920</v>
      </c>
      <c r="L58" s="67">
        <v>50</v>
      </c>
      <c r="M58" s="39"/>
      <c r="N58" s="67">
        <v>50</v>
      </c>
      <c r="O58" s="39"/>
      <c r="P58" s="67">
        <v>50</v>
      </c>
      <c r="Q58" s="24"/>
      <c r="R58" s="67">
        <v>50</v>
      </c>
      <c r="S58" s="24" t="s">
        <v>920</v>
      </c>
      <c r="T58" s="67">
        <v>100</v>
      </c>
      <c r="U58" s="39" t="s">
        <v>919</v>
      </c>
      <c r="V58" s="67">
        <v>100</v>
      </c>
      <c r="W58" s="24"/>
      <c r="X58" s="67">
        <v>100</v>
      </c>
      <c r="Y58" s="39"/>
    </row>
    <row r="59" spans="1:25" ht="105" x14ac:dyDescent="0.25">
      <c r="A59" s="4">
        <v>32</v>
      </c>
      <c r="B59" s="4"/>
      <c r="C59" s="4"/>
      <c r="D59" s="8" t="s">
        <v>918</v>
      </c>
      <c r="E59" s="8"/>
      <c r="F59" s="7" t="s">
        <v>557</v>
      </c>
      <c r="G59" s="7" t="s">
        <v>6</v>
      </c>
      <c r="H59" s="7" t="s">
        <v>917</v>
      </c>
      <c r="I59" s="7" t="s">
        <v>555</v>
      </c>
      <c r="J59" s="67">
        <v>50</v>
      </c>
      <c r="K59" s="24" t="s">
        <v>916</v>
      </c>
      <c r="L59" s="67">
        <v>50</v>
      </c>
      <c r="M59" s="39"/>
      <c r="N59" s="67">
        <v>50</v>
      </c>
      <c r="O59" s="39"/>
      <c r="P59" s="67">
        <v>50</v>
      </c>
      <c r="Q59" s="5"/>
      <c r="R59" s="67">
        <v>50</v>
      </c>
      <c r="S59" s="24"/>
      <c r="T59" s="67">
        <v>50</v>
      </c>
      <c r="U59" s="24"/>
      <c r="V59" s="67">
        <v>50</v>
      </c>
      <c r="W59" s="24"/>
      <c r="X59" s="67">
        <v>50</v>
      </c>
      <c r="Y59" s="39"/>
    </row>
    <row r="60" spans="1:25" s="56" customFormat="1" ht="96" customHeight="1" x14ac:dyDescent="0.25">
      <c r="A60" s="19"/>
      <c r="B60" s="19"/>
      <c r="C60" s="20" t="s">
        <v>553</v>
      </c>
      <c r="D60" s="19"/>
      <c r="E60" s="19"/>
      <c r="F60" s="59" t="s">
        <v>552</v>
      </c>
      <c r="G60" s="59"/>
      <c r="H60" s="59"/>
      <c r="I60" s="59"/>
      <c r="J60" s="58">
        <f>AVERAGE(J61:J65)</f>
        <v>70</v>
      </c>
      <c r="K60" s="57"/>
      <c r="L60" s="58">
        <f>AVERAGE(L61:L65)</f>
        <v>70</v>
      </c>
      <c r="M60" s="57"/>
      <c r="N60" s="58">
        <f>AVERAGE(N61:N65)</f>
        <v>70</v>
      </c>
      <c r="O60" s="57"/>
      <c r="P60" s="58">
        <f>AVERAGE(P61:P65)</f>
        <v>70</v>
      </c>
      <c r="Q60" s="57"/>
      <c r="R60" s="58">
        <f>AVERAGE(R61:R65)</f>
        <v>70</v>
      </c>
      <c r="S60" s="57"/>
      <c r="T60" s="58">
        <f>AVERAGE(T61:T65)</f>
        <v>70</v>
      </c>
      <c r="U60" s="57"/>
      <c r="V60" s="58">
        <f>AVERAGE(V61:V65)</f>
        <v>70</v>
      </c>
      <c r="W60" s="17"/>
      <c r="X60" s="58">
        <f>AVERAGE(X61:X65)</f>
        <v>70</v>
      </c>
      <c r="Y60" s="57"/>
    </row>
    <row r="61" spans="1:25" ht="60" x14ac:dyDescent="0.25">
      <c r="A61" s="4">
        <v>33</v>
      </c>
      <c r="B61" s="4"/>
      <c r="C61" s="4"/>
      <c r="D61" s="8" t="s">
        <v>551</v>
      </c>
      <c r="E61" s="8"/>
      <c r="F61" s="7" t="s">
        <v>392</v>
      </c>
      <c r="G61" s="7" t="s">
        <v>550</v>
      </c>
      <c r="H61" s="7" t="s">
        <v>390</v>
      </c>
      <c r="I61" s="7" t="s">
        <v>389</v>
      </c>
      <c r="J61" s="67">
        <v>0</v>
      </c>
      <c r="K61" s="39"/>
      <c r="L61" s="67">
        <v>0</v>
      </c>
      <c r="M61" s="39"/>
      <c r="N61" s="67">
        <v>0</v>
      </c>
      <c r="O61" s="39"/>
      <c r="P61" s="67">
        <v>0</v>
      </c>
      <c r="Q61" s="39"/>
      <c r="R61" s="67">
        <v>0</v>
      </c>
      <c r="S61" s="24"/>
      <c r="T61" s="67">
        <v>0</v>
      </c>
      <c r="U61" s="24"/>
      <c r="V61" s="67">
        <v>0</v>
      </c>
      <c r="W61" s="24"/>
      <c r="X61" s="67">
        <v>0</v>
      </c>
      <c r="Y61" s="39"/>
    </row>
    <row r="62" spans="1:25" ht="45" x14ac:dyDescent="0.25">
      <c r="A62" s="4">
        <v>34</v>
      </c>
      <c r="B62" s="4"/>
      <c r="C62" s="4"/>
      <c r="D62" s="8" t="s">
        <v>548</v>
      </c>
      <c r="E62" s="8"/>
      <c r="F62" s="7" t="s">
        <v>548</v>
      </c>
      <c r="G62" s="7" t="s">
        <v>915</v>
      </c>
      <c r="H62" s="7" t="s">
        <v>914</v>
      </c>
      <c r="I62" s="7" t="s">
        <v>913</v>
      </c>
      <c r="J62" s="28">
        <v>100</v>
      </c>
      <c r="K62" s="5"/>
      <c r="L62" s="28">
        <v>100</v>
      </c>
      <c r="M62" s="28"/>
      <c r="N62" s="28">
        <v>100</v>
      </c>
      <c r="O62" s="28"/>
      <c r="P62" s="28">
        <v>100</v>
      </c>
      <c r="Q62" s="28"/>
      <c r="R62" s="28">
        <v>100</v>
      </c>
      <c r="S62" s="28"/>
      <c r="T62" s="28">
        <v>100</v>
      </c>
      <c r="U62" s="28"/>
      <c r="V62" s="28">
        <v>100</v>
      </c>
      <c r="W62" s="5"/>
      <c r="X62" s="28">
        <v>100</v>
      </c>
      <c r="Y62" s="28"/>
    </row>
    <row r="63" spans="1:25" ht="180" x14ac:dyDescent="0.25">
      <c r="A63" s="4">
        <v>35</v>
      </c>
      <c r="B63" s="4"/>
      <c r="C63" s="4"/>
      <c r="D63" s="8" t="s">
        <v>535</v>
      </c>
      <c r="E63" s="8"/>
      <c r="F63" s="7" t="s">
        <v>912</v>
      </c>
      <c r="G63" s="7" t="s">
        <v>911</v>
      </c>
      <c r="H63" s="7" t="s">
        <v>910</v>
      </c>
      <c r="I63" s="7" t="s">
        <v>909</v>
      </c>
      <c r="J63" s="62">
        <v>50</v>
      </c>
      <c r="K63" s="28"/>
      <c r="L63" s="62">
        <v>50</v>
      </c>
      <c r="M63" s="28"/>
      <c r="N63" s="62">
        <v>50</v>
      </c>
      <c r="O63" s="28"/>
      <c r="P63" s="62">
        <v>50</v>
      </c>
      <c r="Q63" s="28"/>
      <c r="R63" s="62">
        <v>50</v>
      </c>
      <c r="S63" s="5"/>
      <c r="T63" s="62">
        <v>50</v>
      </c>
      <c r="U63" s="5"/>
      <c r="V63" s="62">
        <v>50</v>
      </c>
      <c r="W63" s="5"/>
      <c r="X63" s="62">
        <v>50</v>
      </c>
      <c r="Y63" s="28"/>
    </row>
    <row r="64" spans="1:25" ht="135" x14ac:dyDescent="0.25">
      <c r="A64" s="4">
        <v>36</v>
      </c>
      <c r="B64" s="4"/>
      <c r="C64" s="4"/>
      <c r="D64" s="8" t="s">
        <v>908</v>
      </c>
      <c r="E64" s="8"/>
      <c r="F64" s="7" t="s">
        <v>907</v>
      </c>
      <c r="G64" s="7" t="s">
        <v>906</v>
      </c>
      <c r="H64" s="7" t="s">
        <v>905</v>
      </c>
      <c r="I64" s="7" t="s">
        <v>904</v>
      </c>
      <c r="J64" s="62">
        <v>100</v>
      </c>
      <c r="K64" s="5"/>
      <c r="L64" s="62">
        <v>100</v>
      </c>
      <c r="M64" s="28"/>
      <c r="N64" s="62">
        <v>100</v>
      </c>
      <c r="O64" s="28"/>
      <c r="P64" s="62">
        <v>100</v>
      </c>
      <c r="Q64" s="5"/>
      <c r="R64" s="62">
        <v>100</v>
      </c>
      <c r="S64" s="28"/>
      <c r="T64" s="62">
        <v>100</v>
      </c>
      <c r="U64" s="28"/>
      <c r="V64" s="62">
        <v>100</v>
      </c>
      <c r="W64" s="5"/>
      <c r="X64" s="62">
        <v>100</v>
      </c>
      <c r="Y64" s="28"/>
    </row>
    <row r="65" spans="1:25" ht="105" x14ac:dyDescent="0.25">
      <c r="A65" s="4">
        <v>37</v>
      </c>
      <c r="B65" s="4"/>
      <c r="C65" s="4"/>
      <c r="D65" s="8" t="s">
        <v>378</v>
      </c>
      <c r="E65" s="8"/>
      <c r="F65" s="7" t="s">
        <v>903</v>
      </c>
      <c r="G65" s="7" t="s">
        <v>520</v>
      </c>
      <c r="H65" s="7" t="s">
        <v>375</v>
      </c>
      <c r="I65" s="7" t="s">
        <v>374</v>
      </c>
      <c r="J65" s="62">
        <v>100</v>
      </c>
      <c r="K65" s="5"/>
      <c r="L65" s="62">
        <v>100</v>
      </c>
      <c r="M65" s="28"/>
      <c r="N65" s="62">
        <v>100</v>
      </c>
      <c r="O65" s="28"/>
      <c r="P65" s="62">
        <v>100</v>
      </c>
      <c r="Q65" s="28"/>
      <c r="R65" s="62">
        <v>100</v>
      </c>
      <c r="S65" s="5"/>
      <c r="T65" s="62">
        <v>100</v>
      </c>
      <c r="U65" s="5"/>
      <c r="V65" s="62">
        <v>100</v>
      </c>
      <c r="W65" s="5"/>
      <c r="X65" s="62">
        <v>100</v>
      </c>
      <c r="Y65" s="5"/>
    </row>
    <row r="66" spans="1:25" s="56" customFormat="1" ht="102" customHeight="1" x14ac:dyDescent="0.25">
      <c r="A66" s="19"/>
      <c r="B66" s="19"/>
      <c r="C66" s="20" t="s">
        <v>902</v>
      </c>
      <c r="D66" s="19"/>
      <c r="E66" s="19"/>
      <c r="F66" s="19" t="s">
        <v>901</v>
      </c>
      <c r="G66" s="19"/>
      <c r="H66" s="19"/>
      <c r="I66" s="19"/>
      <c r="J66" s="58">
        <f>AVERAGE(J67:J72)</f>
        <v>91.666666666666671</v>
      </c>
      <c r="K66" s="17"/>
      <c r="L66" s="58">
        <f>AVERAGE(L67:L72)</f>
        <v>91.666666666666671</v>
      </c>
      <c r="M66" s="57"/>
      <c r="N66" s="58">
        <f>AVERAGE(N67:N72)</f>
        <v>91.666666666666671</v>
      </c>
      <c r="O66" s="57"/>
      <c r="P66" s="58">
        <f>AVERAGE(P67:P72)</f>
        <v>91.666666666666671</v>
      </c>
      <c r="Q66" s="57"/>
      <c r="R66" s="58">
        <f>AVERAGE(R67:R72)</f>
        <v>91.666666666666671</v>
      </c>
      <c r="S66" s="57"/>
      <c r="T66" s="58">
        <f>AVERAGE(T67:T72)</f>
        <v>91.666666666666671</v>
      </c>
      <c r="U66" s="57"/>
      <c r="V66" s="58">
        <f>AVERAGE(V67:V72)</f>
        <v>91.666666666666671</v>
      </c>
      <c r="W66" s="17"/>
      <c r="X66" s="58">
        <f>AVERAGE(X67:X72)</f>
        <v>91.666666666666671</v>
      </c>
      <c r="Y66" s="57"/>
    </row>
    <row r="67" spans="1:25" ht="86.25" x14ac:dyDescent="0.25">
      <c r="A67" s="4">
        <v>38</v>
      </c>
      <c r="B67" s="4"/>
      <c r="C67" s="4"/>
      <c r="D67" s="8" t="s">
        <v>900</v>
      </c>
      <c r="E67" s="8"/>
      <c r="F67" s="7" t="s">
        <v>899</v>
      </c>
      <c r="G67" s="7" t="s">
        <v>898</v>
      </c>
      <c r="H67" s="7" t="s">
        <v>897</v>
      </c>
      <c r="I67" s="7" t="s">
        <v>896</v>
      </c>
      <c r="J67" s="28">
        <v>100</v>
      </c>
      <c r="K67" s="5" t="s">
        <v>895</v>
      </c>
      <c r="L67" s="28">
        <v>100</v>
      </c>
      <c r="M67" s="28"/>
      <c r="N67" s="28">
        <v>100</v>
      </c>
      <c r="O67" s="28"/>
      <c r="P67" s="28">
        <v>100</v>
      </c>
      <c r="Q67" s="28"/>
      <c r="R67" s="28">
        <v>100</v>
      </c>
      <c r="S67" s="28"/>
      <c r="T67" s="28">
        <v>100</v>
      </c>
      <c r="U67" s="5"/>
      <c r="V67" s="28">
        <v>100</v>
      </c>
      <c r="W67" s="5"/>
      <c r="X67" s="28">
        <v>100</v>
      </c>
      <c r="Y67" s="28"/>
    </row>
    <row r="68" spans="1:25" ht="165" x14ac:dyDescent="0.25">
      <c r="A68" s="4">
        <v>39</v>
      </c>
      <c r="B68" s="4"/>
      <c r="C68" s="4"/>
      <c r="D68" s="8" t="s">
        <v>894</v>
      </c>
      <c r="E68" s="8"/>
      <c r="F68" s="7" t="s">
        <v>893</v>
      </c>
      <c r="G68" s="7" t="s">
        <v>892</v>
      </c>
      <c r="H68" s="7" t="s">
        <v>891</v>
      </c>
      <c r="I68" s="7" t="s">
        <v>6</v>
      </c>
      <c r="J68" s="62">
        <v>50</v>
      </c>
      <c r="K68" s="106" t="s">
        <v>890</v>
      </c>
      <c r="L68" s="62">
        <v>50</v>
      </c>
      <c r="M68" s="28"/>
      <c r="N68" s="62">
        <v>50</v>
      </c>
      <c r="O68" s="28"/>
      <c r="P68" s="62">
        <v>50</v>
      </c>
      <c r="Q68" s="28"/>
      <c r="R68" s="62">
        <v>50</v>
      </c>
      <c r="S68" s="28"/>
      <c r="T68" s="62">
        <v>50</v>
      </c>
      <c r="U68" s="28"/>
      <c r="V68" s="62">
        <v>50</v>
      </c>
      <c r="W68" s="5"/>
      <c r="X68" s="62">
        <v>50</v>
      </c>
      <c r="Y68" s="28"/>
    </row>
    <row r="69" spans="1:25" ht="51.75" x14ac:dyDescent="0.25">
      <c r="A69" s="4">
        <v>40</v>
      </c>
      <c r="B69" s="4"/>
      <c r="C69" s="4"/>
      <c r="D69" s="8" t="s">
        <v>889</v>
      </c>
      <c r="E69" s="8"/>
      <c r="F69" s="7" t="s">
        <v>888</v>
      </c>
      <c r="G69" s="7" t="s">
        <v>884</v>
      </c>
      <c r="H69" s="7" t="s">
        <v>883</v>
      </c>
      <c r="I69" s="7" t="s">
        <v>6</v>
      </c>
      <c r="J69" s="28">
        <v>100</v>
      </c>
      <c r="K69" s="5"/>
      <c r="L69" s="28">
        <v>100</v>
      </c>
      <c r="M69" s="28"/>
      <c r="N69" s="28">
        <v>100</v>
      </c>
      <c r="O69" s="28"/>
      <c r="P69" s="28">
        <v>100</v>
      </c>
      <c r="Q69" s="28"/>
      <c r="R69" s="28">
        <v>100</v>
      </c>
      <c r="S69" s="5"/>
      <c r="T69" s="28">
        <v>100</v>
      </c>
      <c r="U69" s="5"/>
      <c r="V69" s="28">
        <v>100</v>
      </c>
      <c r="W69" s="5"/>
      <c r="X69" s="28">
        <v>100</v>
      </c>
      <c r="Y69" s="28"/>
    </row>
    <row r="70" spans="1:25" ht="51.75" x14ac:dyDescent="0.25">
      <c r="A70" s="4">
        <v>41</v>
      </c>
      <c r="B70" s="4"/>
      <c r="C70" s="4"/>
      <c r="D70" s="8" t="s">
        <v>887</v>
      </c>
      <c r="E70" s="8"/>
      <c r="F70" s="7" t="s">
        <v>887</v>
      </c>
      <c r="G70" s="7" t="s">
        <v>884</v>
      </c>
      <c r="H70" s="7" t="s">
        <v>883</v>
      </c>
      <c r="I70" s="7" t="s">
        <v>6</v>
      </c>
      <c r="J70" s="62">
        <v>100</v>
      </c>
      <c r="K70" s="5"/>
      <c r="L70" s="62">
        <v>100</v>
      </c>
      <c r="M70" s="28"/>
      <c r="N70" s="62">
        <v>100</v>
      </c>
      <c r="O70" s="28"/>
      <c r="P70" s="62">
        <v>100</v>
      </c>
      <c r="Q70" s="28"/>
      <c r="R70" s="62">
        <v>100</v>
      </c>
      <c r="S70" s="28"/>
      <c r="T70" s="62">
        <v>100</v>
      </c>
      <c r="U70" s="28"/>
      <c r="V70" s="62">
        <v>100</v>
      </c>
      <c r="W70" s="5"/>
      <c r="X70" s="62">
        <v>100</v>
      </c>
      <c r="Y70" s="28"/>
    </row>
    <row r="71" spans="1:25" ht="75" x14ac:dyDescent="0.25">
      <c r="A71" s="4">
        <v>42</v>
      </c>
      <c r="B71" s="4"/>
      <c r="C71" s="4"/>
      <c r="D71" s="8" t="s">
        <v>886</v>
      </c>
      <c r="E71" s="8"/>
      <c r="F71" s="7" t="s">
        <v>512</v>
      </c>
      <c r="G71" s="7" t="s">
        <v>884</v>
      </c>
      <c r="H71" s="7" t="s">
        <v>883</v>
      </c>
      <c r="I71" s="7" t="s">
        <v>6</v>
      </c>
      <c r="J71" s="74">
        <v>100</v>
      </c>
      <c r="K71" s="5"/>
      <c r="L71" s="74">
        <v>100</v>
      </c>
      <c r="M71" s="34"/>
      <c r="N71" s="74">
        <v>100</v>
      </c>
      <c r="O71" s="34"/>
      <c r="P71" s="74">
        <v>100</v>
      </c>
      <c r="Q71" s="34"/>
      <c r="R71" s="74">
        <v>100</v>
      </c>
      <c r="S71" s="34"/>
      <c r="T71" s="74">
        <v>100</v>
      </c>
      <c r="U71" s="34"/>
      <c r="V71" s="74">
        <v>100</v>
      </c>
      <c r="W71" s="35"/>
      <c r="X71" s="74">
        <v>100</v>
      </c>
      <c r="Y71" s="34"/>
    </row>
    <row r="72" spans="1:25" ht="45" x14ac:dyDescent="0.25">
      <c r="A72" s="4">
        <v>43</v>
      </c>
      <c r="B72" s="4"/>
      <c r="C72" s="4"/>
      <c r="D72" s="8" t="s">
        <v>885</v>
      </c>
      <c r="E72" s="8"/>
      <c r="F72" s="7" t="s">
        <v>510</v>
      </c>
      <c r="G72" s="7" t="s">
        <v>884</v>
      </c>
      <c r="H72" s="7" t="s">
        <v>883</v>
      </c>
      <c r="I72" s="7" t="s">
        <v>6</v>
      </c>
      <c r="J72" s="67">
        <v>100</v>
      </c>
      <c r="K72" s="24"/>
      <c r="L72" s="67">
        <v>100</v>
      </c>
      <c r="M72" s="39"/>
      <c r="N72" s="67">
        <v>100</v>
      </c>
      <c r="O72" s="39"/>
      <c r="P72" s="67">
        <v>100</v>
      </c>
      <c r="Q72" s="39"/>
      <c r="R72" s="67">
        <v>100</v>
      </c>
      <c r="S72" s="39"/>
      <c r="T72" s="67">
        <v>100</v>
      </c>
      <c r="U72" s="39"/>
      <c r="V72" s="67">
        <v>100</v>
      </c>
      <c r="W72" s="24"/>
      <c r="X72" s="67">
        <v>100</v>
      </c>
      <c r="Y72" s="39"/>
    </row>
    <row r="73" spans="1:25" s="56" customFormat="1" ht="60" x14ac:dyDescent="0.25">
      <c r="A73" s="105"/>
      <c r="B73" s="20" t="s">
        <v>882</v>
      </c>
      <c r="C73" s="19"/>
      <c r="D73" s="19"/>
      <c r="E73" s="19"/>
      <c r="F73" s="19" t="s">
        <v>881</v>
      </c>
      <c r="G73" s="19"/>
      <c r="H73" s="19"/>
      <c r="I73" s="19"/>
      <c r="J73" s="58">
        <f>AVERAGE(J74,J81,J90,J100)</f>
        <v>77.083333333333343</v>
      </c>
      <c r="K73" s="57"/>
      <c r="L73" s="58">
        <f>AVERAGE(L74,L81,L90,L100)</f>
        <v>77.083333333333343</v>
      </c>
      <c r="M73" s="57"/>
      <c r="N73" s="58">
        <f>AVERAGE(N74,N81,N90,N100)</f>
        <v>72.916666666666657</v>
      </c>
      <c r="O73" s="57"/>
      <c r="P73" s="58">
        <f>AVERAGE(P74,P81,P90,P100)</f>
        <v>72.916666666666657</v>
      </c>
      <c r="Q73" s="57"/>
      <c r="R73" s="58">
        <f>AVERAGE(R74,R81,R90,R100)</f>
        <v>72.916666666666657</v>
      </c>
      <c r="S73" s="57"/>
      <c r="T73" s="58">
        <f>AVERAGE(T74,T81,T90,T100)</f>
        <v>72.916666666666657</v>
      </c>
      <c r="U73" s="57"/>
      <c r="V73" s="58">
        <f>AVERAGE(V74,V81,V90,V100)</f>
        <v>72.916666666666657</v>
      </c>
      <c r="W73" s="17"/>
      <c r="X73" s="58">
        <f>AVERAGE(X74,X81,X90,X100)</f>
        <v>72.916666666666657</v>
      </c>
      <c r="Y73" s="57"/>
    </row>
    <row r="74" spans="1:25" s="56" customFormat="1" ht="45" x14ac:dyDescent="0.25">
      <c r="A74" s="19"/>
      <c r="B74" s="19"/>
      <c r="C74" s="20" t="s">
        <v>880</v>
      </c>
      <c r="D74" s="19"/>
      <c r="E74" s="19"/>
      <c r="F74" s="19" t="s">
        <v>879</v>
      </c>
      <c r="G74" s="19"/>
      <c r="H74" s="19"/>
      <c r="I74" s="19"/>
      <c r="J74" s="58">
        <f>AVERAGE(J75:J80)</f>
        <v>58.333333333333336</v>
      </c>
      <c r="K74" s="57"/>
      <c r="L74" s="58">
        <f>AVERAGE(L75:L80)</f>
        <v>58.333333333333336</v>
      </c>
      <c r="M74" s="57"/>
      <c r="N74" s="58">
        <f>AVERAGE(N75:N80)</f>
        <v>41.666666666666664</v>
      </c>
      <c r="O74" s="57"/>
      <c r="P74" s="58">
        <f>AVERAGE(P75:P80)</f>
        <v>41.666666666666664</v>
      </c>
      <c r="Q74" s="57"/>
      <c r="R74" s="58">
        <f>AVERAGE(R75:R80)</f>
        <v>41.666666666666664</v>
      </c>
      <c r="S74" s="57"/>
      <c r="T74" s="58">
        <f>AVERAGE(T75:T80)</f>
        <v>41.666666666666664</v>
      </c>
      <c r="U74" s="57"/>
      <c r="V74" s="58">
        <f>AVERAGE(V75:V80)</f>
        <v>41.666666666666664</v>
      </c>
      <c r="W74" s="17"/>
      <c r="X74" s="58">
        <f>AVERAGE(X75:X80)</f>
        <v>41.666666666666664</v>
      </c>
      <c r="Y74" s="57"/>
    </row>
    <row r="75" spans="1:25" ht="409.5" x14ac:dyDescent="0.25">
      <c r="A75" s="4">
        <v>44</v>
      </c>
      <c r="B75" s="4"/>
      <c r="C75" s="4"/>
      <c r="D75" s="8" t="s">
        <v>878</v>
      </c>
      <c r="E75" s="8"/>
      <c r="F75" s="7" t="s">
        <v>877</v>
      </c>
      <c r="G75" s="7" t="s">
        <v>851</v>
      </c>
      <c r="H75" s="7" t="s">
        <v>850</v>
      </c>
      <c r="I75" s="7" t="s">
        <v>849</v>
      </c>
      <c r="J75" s="67">
        <v>100</v>
      </c>
      <c r="K75" s="24" t="s">
        <v>876</v>
      </c>
      <c r="L75" s="67">
        <v>100</v>
      </c>
      <c r="M75" s="39"/>
      <c r="N75" s="67">
        <v>100</v>
      </c>
      <c r="O75" s="39"/>
      <c r="P75" s="67">
        <v>100</v>
      </c>
      <c r="Q75" s="39"/>
      <c r="R75" s="67">
        <v>100</v>
      </c>
      <c r="S75" s="35" t="s">
        <v>875</v>
      </c>
      <c r="T75" s="67">
        <v>100</v>
      </c>
      <c r="U75" s="39"/>
      <c r="V75" s="67">
        <v>100</v>
      </c>
      <c r="W75" s="24"/>
      <c r="X75" s="67">
        <v>100</v>
      </c>
      <c r="Y75" s="39"/>
    </row>
    <row r="76" spans="1:25" ht="409.5" x14ac:dyDescent="0.25">
      <c r="A76" s="4">
        <v>45</v>
      </c>
      <c r="B76" s="4"/>
      <c r="C76" s="4"/>
      <c r="D76" s="8" t="s">
        <v>874</v>
      </c>
      <c r="E76" s="8"/>
      <c r="F76" s="7" t="s">
        <v>873</v>
      </c>
      <c r="G76" s="7" t="s">
        <v>861</v>
      </c>
      <c r="H76" s="7" t="s">
        <v>872</v>
      </c>
      <c r="I76" s="7" t="s">
        <v>871</v>
      </c>
      <c r="J76" s="74">
        <v>100</v>
      </c>
      <c r="K76" s="35" t="s">
        <v>870</v>
      </c>
      <c r="L76" s="74">
        <v>100</v>
      </c>
      <c r="M76" s="35" t="s">
        <v>870</v>
      </c>
      <c r="N76" s="74">
        <v>50</v>
      </c>
      <c r="O76" s="34"/>
      <c r="P76" s="74">
        <v>50</v>
      </c>
      <c r="Q76" s="34"/>
      <c r="R76" s="74">
        <v>50</v>
      </c>
      <c r="S76" s="35" t="s">
        <v>869</v>
      </c>
      <c r="T76" s="74">
        <v>50</v>
      </c>
      <c r="U76" s="35"/>
      <c r="V76" s="74">
        <v>50</v>
      </c>
      <c r="W76" s="24"/>
      <c r="X76" s="74">
        <v>50</v>
      </c>
      <c r="Y76" s="39"/>
    </row>
    <row r="77" spans="1:25" ht="345" x14ac:dyDescent="0.25">
      <c r="A77" s="4">
        <v>46</v>
      </c>
      <c r="B77" s="4"/>
      <c r="C77" s="4"/>
      <c r="D77" s="8" t="s">
        <v>868</v>
      </c>
      <c r="E77" s="8"/>
      <c r="F77" s="7" t="s">
        <v>867</v>
      </c>
      <c r="G77" s="7" t="s">
        <v>757</v>
      </c>
      <c r="H77" s="7" t="s">
        <v>768</v>
      </c>
      <c r="I77" s="7" t="s">
        <v>866</v>
      </c>
      <c r="J77" s="67">
        <v>0</v>
      </c>
      <c r="K77" s="35" t="s">
        <v>865</v>
      </c>
      <c r="L77" s="67">
        <v>0</v>
      </c>
      <c r="M77" s="39"/>
      <c r="N77" s="67">
        <v>0</v>
      </c>
      <c r="O77" s="39"/>
      <c r="P77" s="67">
        <v>0</v>
      </c>
      <c r="Q77" s="39"/>
      <c r="R77" s="67">
        <v>0</v>
      </c>
      <c r="S77" s="24" t="s">
        <v>864</v>
      </c>
      <c r="T77" s="67">
        <v>0</v>
      </c>
      <c r="U77" s="24"/>
      <c r="V77" s="67">
        <v>0</v>
      </c>
      <c r="W77" s="24"/>
      <c r="X77" s="67">
        <v>0</v>
      </c>
      <c r="Y77" s="39"/>
    </row>
    <row r="78" spans="1:25" ht="240" x14ac:dyDescent="0.25">
      <c r="A78" s="4">
        <v>47</v>
      </c>
      <c r="B78" s="4"/>
      <c r="C78" s="4"/>
      <c r="D78" s="8" t="s">
        <v>863</v>
      </c>
      <c r="E78" s="8"/>
      <c r="F78" s="7" t="s">
        <v>862</v>
      </c>
      <c r="G78" s="7" t="s">
        <v>861</v>
      </c>
      <c r="H78" s="7" t="s">
        <v>860</v>
      </c>
      <c r="I78" s="7" t="s">
        <v>859</v>
      </c>
      <c r="J78" s="67">
        <v>50</v>
      </c>
      <c r="K78" s="5" t="s">
        <v>858</v>
      </c>
      <c r="L78" s="67">
        <v>50</v>
      </c>
      <c r="M78" s="5" t="s">
        <v>858</v>
      </c>
      <c r="N78" s="67">
        <v>0</v>
      </c>
      <c r="O78" s="39"/>
      <c r="P78" s="67">
        <v>0</v>
      </c>
      <c r="Q78" s="39"/>
      <c r="R78" s="67">
        <v>0</v>
      </c>
      <c r="S78" s="24"/>
      <c r="T78" s="67">
        <v>0</v>
      </c>
      <c r="U78" s="24"/>
      <c r="V78" s="67">
        <v>0</v>
      </c>
      <c r="W78" s="24"/>
      <c r="X78" s="67">
        <v>0</v>
      </c>
      <c r="Y78" s="39"/>
    </row>
    <row r="79" spans="1:25" ht="165" x14ac:dyDescent="0.25">
      <c r="A79" s="4">
        <v>48</v>
      </c>
      <c r="B79" s="4"/>
      <c r="C79" s="4"/>
      <c r="D79" s="8" t="s">
        <v>857</v>
      </c>
      <c r="E79" s="8"/>
      <c r="F79" s="7" t="s">
        <v>856</v>
      </c>
      <c r="G79" s="7" t="s">
        <v>228</v>
      </c>
      <c r="H79" s="7" t="s">
        <v>768</v>
      </c>
      <c r="I79" s="7" t="s">
        <v>855</v>
      </c>
      <c r="J79" s="67">
        <v>50</v>
      </c>
      <c r="K79" s="24" t="s">
        <v>854</v>
      </c>
      <c r="L79" s="67">
        <v>50</v>
      </c>
      <c r="M79" s="39"/>
      <c r="N79" s="67">
        <v>50</v>
      </c>
      <c r="O79" s="39"/>
      <c r="P79" s="67">
        <v>50</v>
      </c>
      <c r="Q79" s="39"/>
      <c r="R79" s="67">
        <v>50</v>
      </c>
      <c r="S79" s="28"/>
      <c r="T79" s="67">
        <v>50</v>
      </c>
      <c r="U79" s="39"/>
      <c r="V79" s="67">
        <v>50</v>
      </c>
      <c r="W79" s="24"/>
      <c r="X79" s="67">
        <v>50</v>
      </c>
      <c r="Y79" s="39"/>
    </row>
    <row r="80" spans="1:25" ht="195" x14ac:dyDescent="0.25">
      <c r="A80" s="4">
        <v>49</v>
      </c>
      <c r="B80" s="4"/>
      <c r="C80" s="4"/>
      <c r="D80" s="8" t="s">
        <v>853</v>
      </c>
      <c r="E80" s="8"/>
      <c r="F80" s="7" t="s">
        <v>852</v>
      </c>
      <c r="G80" s="7" t="s">
        <v>851</v>
      </c>
      <c r="H80" s="7" t="s">
        <v>850</v>
      </c>
      <c r="I80" s="7" t="s">
        <v>849</v>
      </c>
      <c r="J80" s="67">
        <v>50</v>
      </c>
      <c r="K80" s="35" t="s">
        <v>848</v>
      </c>
      <c r="L80" s="67">
        <v>50</v>
      </c>
      <c r="M80" s="39"/>
      <c r="N80" s="67">
        <v>50</v>
      </c>
      <c r="O80" s="39"/>
      <c r="P80" s="67">
        <v>50</v>
      </c>
      <c r="Q80" s="39"/>
      <c r="R80" s="67">
        <v>50</v>
      </c>
      <c r="S80" s="100"/>
      <c r="T80" s="67">
        <v>50</v>
      </c>
      <c r="U80" s="24"/>
      <c r="V80" s="67">
        <v>50</v>
      </c>
      <c r="W80" s="24"/>
      <c r="X80" s="67">
        <v>50</v>
      </c>
      <c r="Y80" s="39"/>
    </row>
    <row r="81" spans="1:25" s="56" customFormat="1" ht="123" customHeight="1" x14ac:dyDescent="0.25">
      <c r="A81" s="19"/>
      <c r="B81" s="19"/>
      <c r="C81" s="20" t="s">
        <v>847</v>
      </c>
      <c r="D81" s="59"/>
      <c r="E81" s="59"/>
      <c r="F81" s="59" t="s">
        <v>846</v>
      </c>
      <c r="G81" s="59"/>
      <c r="H81" s="19"/>
      <c r="I81" s="19"/>
      <c r="J81" s="58">
        <f>AVERAGE(J82,J83,J87:J89)</f>
        <v>90</v>
      </c>
      <c r="K81" s="17"/>
      <c r="L81" s="58">
        <f>AVERAGE(L82,L83,L87:L89)</f>
        <v>90</v>
      </c>
      <c r="M81" s="57"/>
      <c r="N81" s="58">
        <f>AVERAGE(N82,N83,N87:N89)</f>
        <v>90</v>
      </c>
      <c r="O81" s="57"/>
      <c r="P81" s="58">
        <f>AVERAGE(P82,P83,P87:P89)</f>
        <v>90</v>
      </c>
      <c r="Q81" s="57"/>
      <c r="R81" s="58">
        <f>AVERAGE(R82,R83,R87:R89)</f>
        <v>90</v>
      </c>
      <c r="S81" s="57"/>
      <c r="T81" s="58">
        <f>AVERAGE(T82,T83,T87:T89)</f>
        <v>90</v>
      </c>
      <c r="U81" s="57"/>
      <c r="V81" s="58">
        <f>AVERAGE(V82,V83,V87:V89)</f>
        <v>90</v>
      </c>
      <c r="W81" s="17"/>
      <c r="X81" s="58">
        <f>AVERAGE(X82,X83,X87:X89)</f>
        <v>90</v>
      </c>
      <c r="Y81" s="57"/>
    </row>
    <row r="82" spans="1:25" ht="315" x14ac:dyDescent="0.25">
      <c r="A82" s="4">
        <v>50</v>
      </c>
      <c r="B82" s="4"/>
      <c r="C82" s="4"/>
      <c r="D82" s="8" t="s">
        <v>845</v>
      </c>
      <c r="E82" s="8"/>
      <c r="F82" s="7" t="s">
        <v>844</v>
      </c>
      <c r="G82" s="7" t="s">
        <v>45</v>
      </c>
      <c r="H82" s="7" t="s">
        <v>843</v>
      </c>
      <c r="I82" s="7" t="s">
        <v>842</v>
      </c>
      <c r="J82" s="67">
        <v>100</v>
      </c>
      <c r="K82" s="24" t="s">
        <v>841</v>
      </c>
      <c r="L82" s="67">
        <v>100</v>
      </c>
      <c r="M82" s="39"/>
      <c r="N82" s="67">
        <v>100</v>
      </c>
      <c r="O82" s="39"/>
      <c r="P82" s="67">
        <v>100</v>
      </c>
      <c r="Q82" s="39"/>
      <c r="R82" s="67">
        <v>100</v>
      </c>
      <c r="S82" s="28"/>
      <c r="T82" s="67">
        <v>100</v>
      </c>
      <c r="U82" s="39"/>
      <c r="V82" s="67">
        <v>100</v>
      </c>
      <c r="W82" s="24"/>
      <c r="X82" s="67">
        <v>100</v>
      </c>
      <c r="Y82" s="39"/>
    </row>
    <row r="83" spans="1:25" s="68" customFormat="1" ht="86.25" x14ac:dyDescent="0.25">
      <c r="A83" s="15">
        <v>51</v>
      </c>
      <c r="B83" s="15"/>
      <c r="C83" s="15"/>
      <c r="D83" s="78" t="s">
        <v>840</v>
      </c>
      <c r="E83" s="78"/>
      <c r="F83" s="12" t="s">
        <v>840</v>
      </c>
      <c r="G83" s="12"/>
      <c r="H83" s="12"/>
      <c r="I83" s="12"/>
      <c r="J83" s="70">
        <f>AVERAGE(J84:J86)</f>
        <v>100</v>
      </c>
      <c r="K83" s="10"/>
      <c r="L83" s="70">
        <f>AVERAGE(L84:L86)</f>
        <v>100</v>
      </c>
      <c r="M83" s="69"/>
      <c r="N83" s="70">
        <f>AVERAGE(N84:N86)</f>
        <v>100</v>
      </c>
      <c r="O83" s="69"/>
      <c r="P83" s="70">
        <f>AVERAGE(P84:P86)</f>
        <v>100</v>
      </c>
      <c r="Q83" s="69"/>
      <c r="R83" s="70">
        <f>AVERAGE(R84:R86)</f>
        <v>100</v>
      </c>
      <c r="S83" s="69"/>
      <c r="T83" s="70">
        <f>AVERAGE(T84:T86)</f>
        <v>100</v>
      </c>
      <c r="U83" s="69"/>
      <c r="V83" s="70">
        <f>AVERAGE(V84:V86)</f>
        <v>100</v>
      </c>
      <c r="W83" s="10"/>
      <c r="X83" s="70">
        <f>AVERAGE(X84:X86)</f>
        <v>100</v>
      </c>
      <c r="Y83" s="69"/>
    </row>
    <row r="84" spans="1:25" ht="409.5" x14ac:dyDescent="0.25">
      <c r="A84" s="4" t="s">
        <v>839</v>
      </c>
      <c r="B84" s="4"/>
      <c r="C84" s="4"/>
      <c r="D84" s="4"/>
      <c r="E84" s="8" t="s">
        <v>838</v>
      </c>
      <c r="F84" s="7" t="s">
        <v>837</v>
      </c>
      <c r="G84" s="7" t="s">
        <v>757</v>
      </c>
      <c r="H84" s="7" t="s">
        <v>768</v>
      </c>
      <c r="I84" s="7" t="s">
        <v>836</v>
      </c>
      <c r="J84" s="67">
        <v>100</v>
      </c>
      <c r="K84" s="24" t="s">
        <v>835</v>
      </c>
      <c r="L84" s="67">
        <v>100</v>
      </c>
      <c r="M84" s="39"/>
      <c r="N84" s="67">
        <v>100</v>
      </c>
      <c r="O84" s="39"/>
      <c r="P84" s="67">
        <v>100</v>
      </c>
      <c r="Q84" s="67"/>
      <c r="R84" s="67">
        <v>100</v>
      </c>
      <c r="S84" s="28"/>
      <c r="T84" s="67">
        <v>100</v>
      </c>
      <c r="U84" s="24"/>
      <c r="V84" s="67">
        <v>100</v>
      </c>
      <c r="W84" s="24"/>
      <c r="X84" s="67">
        <v>100</v>
      </c>
      <c r="Y84" s="39"/>
    </row>
    <row r="85" spans="1:25" ht="195" x14ac:dyDescent="0.25">
      <c r="A85" s="4" t="s">
        <v>834</v>
      </c>
      <c r="B85" s="4"/>
      <c r="C85" s="4"/>
      <c r="D85" s="4"/>
      <c r="E85" s="8" t="s">
        <v>833</v>
      </c>
      <c r="F85" s="7" t="s">
        <v>832</v>
      </c>
      <c r="G85" s="7" t="s">
        <v>757</v>
      </c>
      <c r="H85" s="7" t="s">
        <v>831</v>
      </c>
      <c r="I85" s="7" t="s">
        <v>830</v>
      </c>
      <c r="J85" s="67">
        <v>100</v>
      </c>
      <c r="K85" s="24" t="s">
        <v>829</v>
      </c>
      <c r="L85" s="67">
        <v>100</v>
      </c>
      <c r="M85" s="39"/>
      <c r="N85" s="67">
        <v>100</v>
      </c>
      <c r="O85" s="39"/>
      <c r="P85" s="67">
        <v>100</v>
      </c>
      <c r="Q85" s="39"/>
      <c r="R85" s="67">
        <v>100</v>
      </c>
      <c r="S85" s="28"/>
      <c r="T85" s="67">
        <v>100</v>
      </c>
      <c r="U85" s="39"/>
      <c r="V85" s="67">
        <v>100</v>
      </c>
      <c r="W85" s="24"/>
      <c r="X85" s="67">
        <v>100</v>
      </c>
      <c r="Y85" s="39"/>
    </row>
    <row r="86" spans="1:25" ht="135" x14ac:dyDescent="0.25">
      <c r="A86" s="4" t="s">
        <v>828</v>
      </c>
      <c r="B86" s="4"/>
      <c r="C86" s="4"/>
      <c r="D86" s="4"/>
      <c r="E86" s="8" t="s">
        <v>827</v>
      </c>
      <c r="F86" s="7" t="s">
        <v>826</v>
      </c>
      <c r="G86" s="7" t="s">
        <v>778</v>
      </c>
      <c r="H86" s="7" t="s">
        <v>825</v>
      </c>
      <c r="I86" s="7" t="s">
        <v>824</v>
      </c>
      <c r="J86" s="67">
        <v>100</v>
      </c>
      <c r="K86" s="24" t="s">
        <v>823</v>
      </c>
      <c r="L86" s="67">
        <v>100</v>
      </c>
      <c r="M86" s="39"/>
      <c r="N86" s="67">
        <v>100</v>
      </c>
      <c r="O86" s="39"/>
      <c r="P86" s="67">
        <v>100</v>
      </c>
      <c r="Q86" s="39"/>
      <c r="R86" s="67">
        <v>100</v>
      </c>
      <c r="S86" s="100"/>
      <c r="T86" s="67">
        <v>100</v>
      </c>
      <c r="U86" s="39"/>
      <c r="V86" s="67">
        <v>100</v>
      </c>
      <c r="W86" s="24"/>
      <c r="X86" s="67">
        <v>100</v>
      </c>
      <c r="Y86" s="39"/>
    </row>
    <row r="87" spans="1:25" ht="105" x14ac:dyDescent="0.25">
      <c r="A87" s="4">
        <v>52</v>
      </c>
      <c r="B87" s="4"/>
      <c r="C87" s="4"/>
      <c r="D87" s="8" t="s">
        <v>822</v>
      </c>
      <c r="E87" s="8"/>
      <c r="F87" s="7" t="s">
        <v>821</v>
      </c>
      <c r="G87" s="7" t="s">
        <v>820</v>
      </c>
      <c r="H87" s="7" t="s">
        <v>819</v>
      </c>
      <c r="I87" s="7" t="s">
        <v>818</v>
      </c>
      <c r="J87" s="67">
        <v>100</v>
      </c>
      <c r="K87" s="24" t="s">
        <v>817</v>
      </c>
      <c r="L87" s="67">
        <v>100</v>
      </c>
      <c r="M87" s="39"/>
      <c r="N87" s="67">
        <v>100</v>
      </c>
      <c r="O87" s="39"/>
      <c r="P87" s="67">
        <v>100</v>
      </c>
      <c r="Q87" s="39"/>
      <c r="R87" s="67">
        <v>100</v>
      </c>
      <c r="S87" s="28"/>
      <c r="T87" s="67">
        <v>100</v>
      </c>
      <c r="U87" s="24"/>
      <c r="V87" s="67">
        <v>100</v>
      </c>
      <c r="W87" s="24"/>
      <c r="X87" s="67">
        <v>100</v>
      </c>
      <c r="Y87" s="39"/>
    </row>
    <row r="88" spans="1:25" ht="225" x14ac:dyDescent="0.25">
      <c r="A88" s="4">
        <v>53</v>
      </c>
      <c r="B88" s="4"/>
      <c r="C88" s="4"/>
      <c r="D88" s="8" t="s">
        <v>816</v>
      </c>
      <c r="E88" s="8"/>
      <c r="F88" s="7" t="s">
        <v>815</v>
      </c>
      <c r="G88" s="7" t="s">
        <v>757</v>
      </c>
      <c r="H88" s="7" t="s">
        <v>768</v>
      </c>
      <c r="I88" s="7" t="s">
        <v>814</v>
      </c>
      <c r="J88" s="67">
        <v>100</v>
      </c>
      <c r="K88" s="24" t="s">
        <v>813</v>
      </c>
      <c r="L88" s="67">
        <v>100</v>
      </c>
      <c r="M88" s="39"/>
      <c r="N88" s="67">
        <v>100</v>
      </c>
      <c r="O88" s="39"/>
      <c r="P88" s="67">
        <v>100</v>
      </c>
      <c r="Q88" s="39"/>
      <c r="R88" s="67">
        <v>100</v>
      </c>
      <c r="S88" s="28"/>
      <c r="T88" s="67">
        <v>100</v>
      </c>
      <c r="U88" s="24"/>
      <c r="V88" s="67">
        <v>100</v>
      </c>
      <c r="W88" s="24"/>
      <c r="X88" s="67">
        <v>100</v>
      </c>
      <c r="Y88" s="39"/>
    </row>
    <row r="89" spans="1:25" ht="195" x14ac:dyDescent="0.25">
      <c r="A89" s="4">
        <v>54</v>
      </c>
      <c r="B89" s="4"/>
      <c r="C89" s="4"/>
      <c r="D89" s="8" t="s">
        <v>812</v>
      </c>
      <c r="E89" s="8"/>
      <c r="F89" s="7" t="s">
        <v>811</v>
      </c>
      <c r="G89" s="7" t="s">
        <v>745</v>
      </c>
      <c r="H89" s="7" t="s">
        <v>744</v>
      </c>
      <c r="I89" s="7" t="s">
        <v>743</v>
      </c>
      <c r="J89" s="67">
        <v>50</v>
      </c>
      <c r="K89" s="104" t="s">
        <v>810</v>
      </c>
      <c r="L89" s="67">
        <v>50</v>
      </c>
      <c r="M89" s="39"/>
      <c r="N89" s="67">
        <v>50</v>
      </c>
      <c r="O89" s="39"/>
      <c r="P89" s="67">
        <v>50</v>
      </c>
      <c r="Q89" s="39"/>
      <c r="R89" s="67">
        <v>50</v>
      </c>
      <c r="S89" s="100"/>
      <c r="T89" s="67">
        <v>50</v>
      </c>
      <c r="U89" s="24"/>
      <c r="V89" s="67">
        <v>50</v>
      </c>
      <c r="W89" s="24"/>
      <c r="X89" s="67">
        <v>50</v>
      </c>
      <c r="Y89" s="39"/>
    </row>
    <row r="90" spans="1:25" s="56" customFormat="1" ht="199.5" customHeight="1" x14ac:dyDescent="0.25">
      <c r="A90" s="19"/>
      <c r="B90" s="19"/>
      <c r="C90" s="20" t="s">
        <v>809</v>
      </c>
      <c r="D90" s="19"/>
      <c r="E90" s="61"/>
      <c r="F90" s="60" t="s">
        <v>808</v>
      </c>
      <c r="G90" s="59"/>
      <c r="H90" s="59"/>
      <c r="I90" s="59"/>
      <c r="J90" s="58">
        <f>AVERAGE(J91,J94,J97,J98,J99)</f>
        <v>80</v>
      </c>
      <c r="K90" s="57"/>
      <c r="L90" s="58">
        <f>AVERAGE(L91,L94,L97,L98,L99)</f>
        <v>80</v>
      </c>
      <c r="M90" s="57"/>
      <c r="N90" s="58">
        <f>AVERAGE(N91,N94,N97,N98,N99)</f>
        <v>80</v>
      </c>
      <c r="O90" s="57"/>
      <c r="P90" s="58">
        <f>AVERAGE(P91,P94,P97,P98,P99)</f>
        <v>80</v>
      </c>
      <c r="Q90" s="57"/>
      <c r="R90" s="58">
        <f>AVERAGE(R91,R94,R97,R98,R99)</f>
        <v>80</v>
      </c>
      <c r="S90" s="57"/>
      <c r="T90" s="58">
        <f>AVERAGE(T91,T94,T97,T98,T99)</f>
        <v>80</v>
      </c>
      <c r="U90" s="57"/>
      <c r="V90" s="58">
        <f>AVERAGE(V91,V94,V97,V98,V99)</f>
        <v>80</v>
      </c>
      <c r="W90" s="17"/>
      <c r="X90" s="58">
        <f>AVERAGE(X91,X94,X97,X98,X99)</f>
        <v>80</v>
      </c>
      <c r="Y90" s="57"/>
    </row>
    <row r="91" spans="1:25" s="68" customFormat="1" ht="199.5" customHeight="1" x14ac:dyDescent="0.25">
      <c r="A91" s="15">
        <v>55</v>
      </c>
      <c r="B91" s="15"/>
      <c r="C91" s="14"/>
      <c r="D91" s="71" t="s">
        <v>807</v>
      </c>
      <c r="E91" s="71"/>
      <c r="F91" s="21" t="s">
        <v>807</v>
      </c>
      <c r="G91" s="12"/>
      <c r="H91" s="12"/>
      <c r="I91" s="12"/>
      <c r="J91" s="70">
        <f>AVERAGE(J92,J93)</f>
        <v>100</v>
      </c>
      <c r="K91" s="69"/>
      <c r="L91" s="70">
        <f>AVERAGE(L92,L93)</f>
        <v>100</v>
      </c>
      <c r="M91" s="69"/>
      <c r="N91" s="70">
        <f>AVERAGE(N92,N93)</f>
        <v>100</v>
      </c>
      <c r="O91" s="69"/>
      <c r="P91" s="70">
        <f>AVERAGE(P92,P93)</f>
        <v>100</v>
      </c>
      <c r="Q91" s="69"/>
      <c r="R91" s="70">
        <f>AVERAGE(R92,R93)</f>
        <v>100</v>
      </c>
      <c r="S91" s="69"/>
      <c r="T91" s="70">
        <f>AVERAGE(T92,T93)</f>
        <v>100</v>
      </c>
      <c r="U91" s="69"/>
      <c r="V91" s="70">
        <f>AVERAGE(V92,V93)</f>
        <v>100</v>
      </c>
      <c r="W91" s="10"/>
      <c r="X91" s="70">
        <f>AVERAGE(X92,X93)</f>
        <v>100</v>
      </c>
      <c r="Y91" s="69"/>
    </row>
    <row r="92" spans="1:25" ht="345" x14ac:dyDescent="0.25">
      <c r="A92" s="4" t="s">
        <v>806</v>
      </c>
      <c r="B92" s="4"/>
      <c r="C92" s="4"/>
      <c r="D92" s="4"/>
      <c r="E92" s="8" t="s">
        <v>805</v>
      </c>
      <c r="F92" s="7" t="s">
        <v>804</v>
      </c>
      <c r="G92" s="7" t="s">
        <v>792</v>
      </c>
      <c r="H92" s="7" t="s">
        <v>803</v>
      </c>
      <c r="I92" s="7" t="s">
        <v>802</v>
      </c>
      <c r="J92" s="74">
        <v>100</v>
      </c>
      <c r="K92" s="35" t="s">
        <v>801</v>
      </c>
      <c r="L92" s="74">
        <v>100</v>
      </c>
      <c r="M92" s="34"/>
      <c r="N92" s="74">
        <v>100</v>
      </c>
      <c r="O92" s="34"/>
      <c r="P92" s="74">
        <v>100</v>
      </c>
      <c r="Q92" s="34"/>
      <c r="R92" s="74">
        <v>100</v>
      </c>
      <c r="S92" s="28"/>
      <c r="T92" s="74">
        <v>100</v>
      </c>
      <c r="U92" s="35"/>
      <c r="V92" s="74">
        <v>100</v>
      </c>
      <c r="W92" s="35"/>
      <c r="X92" s="74">
        <v>100</v>
      </c>
      <c r="Y92" s="34"/>
    </row>
    <row r="93" spans="1:25" ht="150" x14ac:dyDescent="0.25">
      <c r="A93" s="4" t="s">
        <v>800</v>
      </c>
      <c r="B93" s="4"/>
      <c r="C93" s="4"/>
      <c r="D93" s="4"/>
      <c r="E93" s="8" t="s">
        <v>799</v>
      </c>
      <c r="F93" s="7" t="s">
        <v>798</v>
      </c>
      <c r="G93" s="7" t="s">
        <v>778</v>
      </c>
      <c r="H93" s="7" t="s">
        <v>768</v>
      </c>
      <c r="I93" s="7" t="s">
        <v>785</v>
      </c>
      <c r="J93" s="62">
        <v>100</v>
      </c>
      <c r="K93" s="5" t="s">
        <v>797</v>
      </c>
      <c r="L93" s="62">
        <v>100</v>
      </c>
      <c r="M93" s="28"/>
      <c r="N93" s="62">
        <v>100</v>
      </c>
      <c r="O93" s="28"/>
      <c r="P93" s="62">
        <v>100</v>
      </c>
      <c r="Q93" s="28"/>
      <c r="R93" s="62">
        <v>100</v>
      </c>
      <c r="S93" s="28"/>
      <c r="T93" s="62">
        <v>100</v>
      </c>
      <c r="U93" s="5"/>
      <c r="V93" s="62">
        <v>100</v>
      </c>
      <c r="W93" s="5"/>
      <c r="X93" s="62">
        <v>100</v>
      </c>
      <c r="Y93" s="28"/>
    </row>
    <row r="94" spans="1:25" s="68" customFormat="1" ht="69" x14ac:dyDescent="0.25">
      <c r="A94" s="15">
        <v>56</v>
      </c>
      <c r="B94" s="15"/>
      <c r="C94" s="15"/>
      <c r="D94" s="78" t="s">
        <v>796</v>
      </c>
      <c r="E94" s="78"/>
      <c r="F94" s="12" t="s">
        <v>796</v>
      </c>
      <c r="G94" s="12"/>
      <c r="H94" s="12"/>
      <c r="I94" s="12"/>
      <c r="J94" s="70">
        <f>AVERAGE(J95,J96)</f>
        <v>100</v>
      </c>
      <c r="K94" s="10"/>
      <c r="L94" s="70">
        <f>AVERAGE(L95,L96)</f>
        <v>100</v>
      </c>
      <c r="M94" s="69"/>
      <c r="N94" s="70">
        <f>AVERAGE(N95,N96)</f>
        <v>100</v>
      </c>
      <c r="O94" s="69"/>
      <c r="P94" s="70">
        <f>AVERAGE(P95,P96)</f>
        <v>100</v>
      </c>
      <c r="Q94" s="69"/>
      <c r="R94" s="70">
        <f>AVERAGE(R95,R96)</f>
        <v>100</v>
      </c>
      <c r="S94" s="10"/>
      <c r="T94" s="70">
        <f>AVERAGE(T95,T96)</f>
        <v>100</v>
      </c>
      <c r="U94" s="10"/>
      <c r="V94" s="70">
        <f>AVERAGE(V95,V96)</f>
        <v>100</v>
      </c>
      <c r="W94" s="10"/>
      <c r="X94" s="70">
        <f>AVERAGE(X95,X96)</f>
        <v>100</v>
      </c>
      <c r="Y94" s="69"/>
    </row>
    <row r="95" spans="1:25" ht="150" x14ac:dyDescent="0.25">
      <c r="A95" s="4" t="s">
        <v>795</v>
      </c>
      <c r="B95" s="4"/>
      <c r="C95" s="4"/>
      <c r="D95" s="4"/>
      <c r="E95" s="8" t="s">
        <v>794</v>
      </c>
      <c r="F95" s="7" t="s">
        <v>793</v>
      </c>
      <c r="G95" s="7" t="s">
        <v>792</v>
      </c>
      <c r="H95" s="7" t="s">
        <v>791</v>
      </c>
      <c r="I95" s="7" t="s">
        <v>790</v>
      </c>
      <c r="J95" s="62">
        <v>100</v>
      </c>
      <c r="K95" s="5" t="s">
        <v>789</v>
      </c>
      <c r="L95" s="62">
        <v>100</v>
      </c>
      <c r="M95" s="28"/>
      <c r="N95" s="62">
        <v>100</v>
      </c>
      <c r="O95" s="28"/>
      <c r="P95" s="62">
        <v>100</v>
      </c>
      <c r="Q95" s="28"/>
      <c r="R95" s="62">
        <v>100</v>
      </c>
      <c r="S95" s="28"/>
      <c r="T95" s="62">
        <v>100</v>
      </c>
      <c r="U95" s="28"/>
      <c r="V95" s="62">
        <v>100</v>
      </c>
      <c r="W95" s="5"/>
      <c r="X95" s="62">
        <v>100</v>
      </c>
      <c r="Y95" s="28"/>
    </row>
    <row r="96" spans="1:25" ht="135" x14ac:dyDescent="0.25">
      <c r="A96" s="4" t="s">
        <v>788</v>
      </c>
      <c r="B96" s="4"/>
      <c r="C96" s="4"/>
      <c r="D96" s="4"/>
      <c r="E96" s="8" t="s">
        <v>787</v>
      </c>
      <c r="F96" s="7" t="s">
        <v>786</v>
      </c>
      <c r="G96" s="7" t="s">
        <v>778</v>
      </c>
      <c r="H96" s="7" t="s">
        <v>768</v>
      </c>
      <c r="I96" s="7" t="s">
        <v>785</v>
      </c>
      <c r="J96" s="62">
        <v>100</v>
      </c>
      <c r="K96" s="5"/>
      <c r="L96" s="62">
        <v>100</v>
      </c>
      <c r="M96" s="28"/>
      <c r="N96" s="62">
        <v>100</v>
      </c>
      <c r="O96" s="28"/>
      <c r="P96" s="62">
        <v>100</v>
      </c>
      <c r="Q96" s="28"/>
      <c r="R96" s="62">
        <v>100</v>
      </c>
      <c r="S96" s="5"/>
      <c r="T96" s="62">
        <v>100</v>
      </c>
      <c r="U96" s="5"/>
      <c r="V96" s="62">
        <v>100</v>
      </c>
      <c r="W96" s="5"/>
      <c r="X96" s="62">
        <v>100</v>
      </c>
      <c r="Y96" s="28"/>
    </row>
    <row r="97" spans="1:25" ht="270" x14ac:dyDescent="0.25">
      <c r="A97" s="4">
        <v>57</v>
      </c>
      <c r="B97" s="4"/>
      <c r="C97" s="4"/>
      <c r="D97" s="8" t="s">
        <v>784</v>
      </c>
      <c r="E97" s="8"/>
      <c r="F97" s="7" t="s">
        <v>783</v>
      </c>
      <c r="G97" s="7" t="s">
        <v>757</v>
      </c>
      <c r="H97" s="7" t="s">
        <v>768</v>
      </c>
      <c r="I97" s="7" t="s">
        <v>782</v>
      </c>
      <c r="J97" s="62">
        <v>50</v>
      </c>
      <c r="K97" s="5" t="s">
        <v>781</v>
      </c>
      <c r="L97" s="62">
        <v>50</v>
      </c>
      <c r="M97" s="28"/>
      <c r="N97" s="62">
        <v>50</v>
      </c>
      <c r="O97" s="28"/>
      <c r="P97" s="62">
        <v>50</v>
      </c>
      <c r="Q97" s="28"/>
      <c r="R97" s="62">
        <v>50</v>
      </c>
      <c r="S97" s="28"/>
      <c r="T97" s="62">
        <v>50</v>
      </c>
      <c r="U97" s="5"/>
      <c r="V97" s="62">
        <v>50</v>
      </c>
      <c r="W97" s="5"/>
      <c r="X97" s="62">
        <v>50</v>
      </c>
      <c r="Y97" s="28"/>
    </row>
    <row r="98" spans="1:25" ht="210" x14ac:dyDescent="0.25">
      <c r="A98" s="4">
        <v>58</v>
      </c>
      <c r="B98" s="4"/>
      <c r="C98" s="4"/>
      <c r="D98" s="8" t="s">
        <v>780</v>
      </c>
      <c r="E98" s="8"/>
      <c r="F98" s="7" t="s">
        <v>779</v>
      </c>
      <c r="G98" s="7" t="s">
        <v>778</v>
      </c>
      <c r="H98" s="7" t="s">
        <v>768</v>
      </c>
      <c r="I98" s="7" t="s">
        <v>777</v>
      </c>
      <c r="J98" s="62">
        <v>100</v>
      </c>
      <c r="K98" s="5" t="s">
        <v>776</v>
      </c>
      <c r="L98" s="62">
        <v>100</v>
      </c>
      <c r="M98" s="28"/>
      <c r="N98" s="62">
        <v>100</v>
      </c>
      <c r="O98" s="28"/>
      <c r="P98" s="62">
        <v>100</v>
      </c>
      <c r="Q98" s="28"/>
      <c r="R98" s="62">
        <v>100</v>
      </c>
      <c r="S98" s="28"/>
      <c r="T98" s="62">
        <v>100</v>
      </c>
      <c r="U98" s="28"/>
      <c r="V98" s="62">
        <v>100</v>
      </c>
      <c r="W98" s="5"/>
      <c r="X98" s="62">
        <v>100</v>
      </c>
      <c r="Y98" s="28"/>
    </row>
    <row r="99" spans="1:25" ht="225" x14ac:dyDescent="0.25">
      <c r="A99" s="4">
        <v>59</v>
      </c>
      <c r="B99" s="4"/>
      <c r="C99" s="4"/>
      <c r="D99" s="8" t="s">
        <v>775</v>
      </c>
      <c r="E99" s="8"/>
      <c r="F99" s="7" t="s">
        <v>774</v>
      </c>
      <c r="G99" s="7" t="s">
        <v>757</v>
      </c>
      <c r="H99" s="7" t="s">
        <v>768</v>
      </c>
      <c r="I99" s="7" t="s">
        <v>755</v>
      </c>
      <c r="J99" s="67">
        <v>50</v>
      </c>
      <c r="K99" s="24" t="s">
        <v>773</v>
      </c>
      <c r="L99" s="67">
        <v>50</v>
      </c>
      <c r="M99" s="39"/>
      <c r="N99" s="67">
        <v>50</v>
      </c>
      <c r="O99" s="39"/>
      <c r="P99" s="67">
        <v>50</v>
      </c>
      <c r="Q99" s="39"/>
      <c r="R99" s="67">
        <v>50</v>
      </c>
      <c r="S99" s="28"/>
      <c r="T99" s="67">
        <v>50</v>
      </c>
      <c r="U99" s="39"/>
      <c r="V99" s="67">
        <v>50</v>
      </c>
      <c r="W99" s="24"/>
      <c r="X99" s="67">
        <v>50</v>
      </c>
      <c r="Y99" s="39"/>
    </row>
    <row r="100" spans="1:25" s="56" customFormat="1" ht="88.5" customHeight="1" x14ac:dyDescent="0.25">
      <c r="A100" s="19"/>
      <c r="B100" s="19"/>
      <c r="C100" s="20" t="s">
        <v>772</v>
      </c>
      <c r="D100" s="19"/>
      <c r="E100" s="61"/>
      <c r="F100" s="60" t="s">
        <v>771</v>
      </c>
      <c r="G100" s="59"/>
      <c r="H100" s="59"/>
      <c r="I100" s="59"/>
      <c r="J100" s="58">
        <f>AVERAGE(J101:J105)</f>
        <v>80</v>
      </c>
      <c r="K100" s="17"/>
      <c r="L100" s="58">
        <f>AVERAGE(L101:L105)</f>
        <v>80</v>
      </c>
      <c r="M100" s="57"/>
      <c r="N100" s="58">
        <f>AVERAGE(N101:N105)</f>
        <v>80</v>
      </c>
      <c r="O100" s="57"/>
      <c r="P100" s="58">
        <f>AVERAGE(P101:P105)</f>
        <v>80</v>
      </c>
      <c r="Q100" s="57"/>
      <c r="R100" s="58">
        <f>AVERAGE(R101:R105)</f>
        <v>80</v>
      </c>
      <c r="S100" s="57"/>
      <c r="T100" s="58">
        <f>AVERAGE(T101:T105)</f>
        <v>80</v>
      </c>
      <c r="U100" s="57"/>
      <c r="V100" s="58">
        <f>AVERAGE(V101:V105)</f>
        <v>80</v>
      </c>
      <c r="W100" s="17"/>
      <c r="X100" s="58">
        <f>AVERAGE(X101:X105)</f>
        <v>80</v>
      </c>
      <c r="Y100" s="57"/>
    </row>
    <row r="101" spans="1:25" ht="135" x14ac:dyDescent="0.25">
      <c r="A101" s="4">
        <v>60</v>
      </c>
      <c r="B101" s="4"/>
      <c r="C101" s="4"/>
      <c r="D101" s="8" t="s">
        <v>770</v>
      </c>
      <c r="E101" s="8"/>
      <c r="F101" s="7" t="s">
        <v>769</v>
      </c>
      <c r="G101" s="7" t="s">
        <v>757</v>
      </c>
      <c r="H101" s="7" t="s">
        <v>768</v>
      </c>
      <c r="I101" s="7" t="s">
        <v>767</v>
      </c>
      <c r="J101" s="62">
        <v>100</v>
      </c>
      <c r="K101" s="103" t="s">
        <v>766</v>
      </c>
      <c r="L101" s="62">
        <v>100</v>
      </c>
      <c r="M101" s="28"/>
      <c r="N101" s="62">
        <v>100</v>
      </c>
      <c r="O101" s="28"/>
      <c r="P101" s="62">
        <v>100</v>
      </c>
      <c r="Q101" s="28"/>
      <c r="R101" s="62">
        <v>100</v>
      </c>
      <c r="S101" s="100"/>
      <c r="T101" s="62">
        <v>100</v>
      </c>
      <c r="U101" s="5"/>
      <c r="V101" s="62">
        <v>100</v>
      </c>
      <c r="W101" s="5"/>
      <c r="X101" s="62">
        <v>100</v>
      </c>
      <c r="Y101" s="28"/>
    </row>
    <row r="102" spans="1:25" ht="60" x14ac:dyDescent="0.25">
      <c r="A102" s="4">
        <v>61</v>
      </c>
      <c r="B102" s="4"/>
      <c r="C102" s="4"/>
      <c r="D102" s="8" t="s">
        <v>765</v>
      </c>
      <c r="E102" s="8"/>
      <c r="F102" s="7" t="s">
        <v>764</v>
      </c>
      <c r="G102" s="7" t="s">
        <v>763</v>
      </c>
      <c r="H102" s="7" t="s">
        <v>762</v>
      </c>
      <c r="I102" s="7" t="s">
        <v>761</v>
      </c>
      <c r="J102" s="62">
        <v>100</v>
      </c>
      <c r="K102" s="102" t="s">
        <v>760</v>
      </c>
      <c r="L102" s="62">
        <v>100</v>
      </c>
      <c r="M102" s="28"/>
      <c r="N102" s="62">
        <v>100</v>
      </c>
      <c r="O102" s="28"/>
      <c r="P102" s="62">
        <v>100</v>
      </c>
      <c r="Q102" s="62"/>
      <c r="R102" s="62">
        <v>100</v>
      </c>
      <c r="S102" s="28"/>
      <c r="T102" s="62">
        <v>100</v>
      </c>
      <c r="U102" s="5"/>
      <c r="V102" s="62">
        <v>100</v>
      </c>
      <c r="W102" s="5"/>
      <c r="X102" s="62">
        <v>100</v>
      </c>
      <c r="Y102" s="28"/>
    </row>
    <row r="103" spans="1:25" ht="180" x14ac:dyDescent="0.25">
      <c r="A103" s="4">
        <v>62</v>
      </c>
      <c r="B103" s="4"/>
      <c r="C103" s="4"/>
      <c r="D103" s="8" t="s">
        <v>759</v>
      </c>
      <c r="E103" s="8"/>
      <c r="F103" s="7" t="s">
        <v>758</v>
      </c>
      <c r="G103" s="7" t="s">
        <v>757</v>
      </c>
      <c r="H103" s="7" t="s">
        <v>756</v>
      </c>
      <c r="I103" s="7" t="s">
        <v>755</v>
      </c>
      <c r="J103" s="62">
        <v>100</v>
      </c>
      <c r="K103" s="101" t="s">
        <v>754</v>
      </c>
      <c r="L103" s="62">
        <v>100</v>
      </c>
      <c r="M103" s="28"/>
      <c r="N103" s="62">
        <v>100</v>
      </c>
      <c r="O103" s="28"/>
      <c r="P103" s="62">
        <v>100</v>
      </c>
      <c r="Q103" s="28"/>
      <c r="R103" s="62">
        <v>100</v>
      </c>
      <c r="S103" s="28"/>
      <c r="T103" s="62">
        <v>100</v>
      </c>
      <c r="U103" s="28"/>
      <c r="V103" s="62">
        <v>100</v>
      </c>
      <c r="W103" s="5"/>
      <c r="X103" s="62">
        <v>100</v>
      </c>
      <c r="Y103" s="28"/>
    </row>
    <row r="104" spans="1:25" ht="135" x14ac:dyDescent="0.25">
      <c r="A104" s="4">
        <v>63</v>
      </c>
      <c r="B104" s="4"/>
      <c r="C104" s="4"/>
      <c r="D104" s="8" t="s">
        <v>753</v>
      </c>
      <c r="E104" s="8"/>
      <c r="F104" s="7" t="s">
        <v>752</v>
      </c>
      <c r="G104" s="7" t="s">
        <v>751</v>
      </c>
      <c r="H104" s="7" t="s">
        <v>750</v>
      </c>
      <c r="I104" s="7" t="s">
        <v>749</v>
      </c>
      <c r="J104" s="62">
        <v>50</v>
      </c>
      <c r="K104" s="5" t="s">
        <v>748</v>
      </c>
      <c r="L104" s="62">
        <v>50</v>
      </c>
      <c r="M104" s="28"/>
      <c r="N104" s="62">
        <v>50</v>
      </c>
      <c r="O104" s="28"/>
      <c r="P104" s="62">
        <v>50</v>
      </c>
      <c r="Q104" s="62"/>
      <c r="R104" s="62">
        <v>50</v>
      </c>
      <c r="S104" s="100"/>
      <c r="T104" s="62">
        <v>50</v>
      </c>
      <c r="U104" s="28"/>
      <c r="V104" s="62">
        <v>50</v>
      </c>
      <c r="W104" s="5"/>
      <c r="X104" s="62">
        <v>50</v>
      </c>
      <c r="Y104" s="28"/>
    </row>
    <row r="105" spans="1:25" ht="255" x14ac:dyDescent="0.25">
      <c r="A105" s="4">
        <v>64</v>
      </c>
      <c r="B105" s="4"/>
      <c r="C105" s="4"/>
      <c r="D105" s="8" t="s">
        <v>747</v>
      </c>
      <c r="E105" s="8"/>
      <c r="F105" s="7" t="s">
        <v>746</v>
      </c>
      <c r="G105" s="7" t="s">
        <v>745</v>
      </c>
      <c r="H105" s="7" t="s">
        <v>744</v>
      </c>
      <c r="I105" s="7" t="s">
        <v>743</v>
      </c>
      <c r="J105" s="62">
        <v>50</v>
      </c>
      <c r="K105" s="5" t="s">
        <v>742</v>
      </c>
      <c r="L105" s="62">
        <v>50</v>
      </c>
      <c r="M105" s="28"/>
      <c r="N105" s="62">
        <v>50</v>
      </c>
      <c r="O105" s="28"/>
      <c r="P105" s="62">
        <v>50</v>
      </c>
      <c r="Q105" s="28"/>
      <c r="R105" s="62">
        <v>50</v>
      </c>
      <c r="S105" s="28"/>
      <c r="T105" s="62">
        <v>50</v>
      </c>
      <c r="U105" s="5"/>
      <c r="V105" s="62">
        <v>50</v>
      </c>
      <c r="W105" s="5"/>
      <c r="X105" s="62">
        <v>50</v>
      </c>
      <c r="Y105" s="28"/>
    </row>
    <row r="106" spans="1:25" s="56" customFormat="1" ht="130.5" customHeight="1" x14ac:dyDescent="0.25">
      <c r="A106" s="19"/>
      <c r="B106" s="20" t="s">
        <v>741</v>
      </c>
      <c r="C106" s="19"/>
      <c r="D106" s="19"/>
      <c r="E106" s="19"/>
      <c r="F106" s="59" t="s">
        <v>740</v>
      </c>
      <c r="G106" s="93"/>
      <c r="H106" s="93"/>
      <c r="I106" s="19"/>
      <c r="J106" s="58">
        <f>AVERAGE(J107,J112,J115,J140)</f>
        <v>71.25</v>
      </c>
      <c r="K106" s="57"/>
      <c r="L106" s="58">
        <f>AVERAGE(L107,L112,L115,L140)</f>
        <v>71.25</v>
      </c>
      <c r="M106" s="57"/>
      <c r="N106" s="58">
        <f>AVERAGE(N107,N112,N115,N140)</f>
        <v>71.25</v>
      </c>
      <c r="O106" s="57"/>
      <c r="P106" s="58">
        <f>AVERAGE(P107,P112,P115,P140)</f>
        <v>71.25</v>
      </c>
      <c r="Q106" s="57"/>
      <c r="R106" s="58">
        <f>AVERAGE(R107,R112,R115,R140)</f>
        <v>71.25</v>
      </c>
      <c r="S106" s="57"/>
      <c r="T106" s="58">
        <f>AVERAGE(T107,T112,T115,T140)</f>
        <v>71.25</v>
      </c>
      <c r="U106" s="57"/>
      <c r="V106" s="58">
        <f>AVERAGE(V107,V112,V115,V140)</f>
        <v>71.25</v>
      </c>
      <c r="W106" s="17"/>
      <c r="X106" s="58">
        <f>AVERAGE(X107,X112,X115,X140)</f>
        <v>71.25</v>
      </c>
      <c r="Y106" s="57"/>
    </row>
    <row r="107" spans="1:25" s="56" customFormat="1" ht="144.75" customHeight="1" x14ac:dyDescent="0.25">
      <c r="A107" s="19"/>
      <c r="B107" s="19"/>
      <c r="C107" s="20" t="s">
        <v>739</v>
      </c>
      <c r="D107" s="19"/>
      <c r="E107" s="19"/>
      <c r="F107" s="19" t="s">
        <v>738</v>
      </c>
      <c r="G107" s="19"/>
      <c r="H107" s="19"/>
      <c r="I107" s="19"/>
      <c r="J107" s="58">
        <f>AVERAGE(J108:J111)</f>
        <v>75</v>
      </c>
      <c r="K107" s="57"/>
      <c r="L107" s="58">
        <f>AVERAGE(L108:L111)</f>
        <v>75</v>
      </c>
      <c r="M107" s="57"/>
      <c r="N107" s="58">
        <f>AVERAGE(N108:N111)</f>
        <v>75</v>
      </c>
      <c r="O107" s="57"/>
      <c r="P107" s="58">
        <f>AVERAGE(P108:P111)</f>
        <v>75</v>
      </c>
      <c r="Q107" s="57"/>
      <c r="R107" s="58">
        <f>AVERAGE(R108:R111)</f>
        <v>75</v>
      </c>
      <c r="S107" s="57"/>
      <c r="T107" s="58">
        <f>AVERAGE(T108:T111)</f>
        <v>75</v>
      </c>
      <c r="U107" s="57"/>
      <c r="V107" s="58">
        <f>AVERAGE(V108:V111)</f>
        <v>75</v>
      </c>
      <c r="W107" s="17"/>
      <c r="X107" s="58">
        <f>AVERAGE(X108:X111)</f>
        <v>75</v>
      </c>
      <c r="Y107" s="57"/>
    </row>
    <row r="108" spans="1:25" ht="45" x14ac:dyDescent="0.25">
      <c r="A108" s="4">
        <v>65</v>
      </c>
      <c r="B108" s="4"/>
      <c r="C108" s="4"/>
      <c r="D108" s="8" t="s">
        <v>737</v>
      </c>
      <c r="E108" s="8"/>
      <c r="F108" s="7" t="s">
        <v>737</v>
      </c>
      <c r="G108" s="7" t="s">
        <v>736</v>
      </c>
      <c r="H108" s="7" t="s">
        <v>735</v>
      </c>
      <c r="I108" s="7" t="s">
        <v>716</v>
      </c>
      <c r="J108" s="67">
        <v>0</v>
      </c>
      <c r="K108" s="24"/>
      <c r="L108" s="67">
        <v>0</v>
      </c>
      <c r="M108" s="39"/>
      <c r="N108" s="67">
        <v>0</v>
      </c>
      <c r="O108" s="39"/>
      <c r="P108" s="67">
        <v>0</v>
      </c>
      <c r="Q108" s="39"/>
      <c r="R108" s="67">
        <v>0</v>
      </c>
      <c r="S108" s="39"/>
      <c r="T108" s="67">
        <v>0</v>
      </c>
      <c r="U108" s="39"/>
      <c r="V108" s="67">
        <v>0</v>
      </c>
      <c r="W108" s="24"/>
      <c r="X108" s="67">
        <v>0</v>
      </c>
      <c r="Y108" s="39"/>
    </row>
    <row r="109" spans="1:25" ht="120" x14ac:dyDescent="0.25">
      <c r="A109" s="4">
        <v>66</v>
      </c>
      <c r="B109" s="4"/>
      <c r="C109" s="4"/>
      <c r="D109" s="8" t="s">
        <v>734</v>
      </c>
      <c r="E109" s="8"/>
      <c r="F109" s="7" t="s">
        <v>733</v>
      </c>
      <c r="G109" s="7" t="s">
        <v>729</v>
      </c>
      <c r="H109" s="7" t="s">
        <v>732</v>
      </c>
      <c r="I109" s="7" t="s">
        <v>716</v>
      </c>
      <c r="J109" s="67">
        <v>100</v>
      </c>
      <c r="K109" s="24"/>
      <c r="L109" s="67">
        <v>100</v>
      </c>
      <c r="M109" s="39"/>
      <c r="N109" s="67">
        <v>100</v>
      </c>
      <c r="O109" s="39"/>
      <c r="P109" s="67">
        <v>100</v>
      </c>
      <c r="Q109" s="39"/>
      <c r="R109" s="67">
        <v>100</v>
      </c>
      <c r="S109" s="39"/>
      <c r="T109" s="67">
        <v>100</v>
      </c>
      <c r="U109" s="39"/>
      <c r="V109" s="67">
        <v>100</v>
      </c>
      <c r="W109" s="24"/>
      <c r="X109" s="67">
        <v>100</v>
      </c>
      <c r="Y109" s="39"/>
    </row>
    <row r="110" spans="1:25" ht="120" x14ac:dyDescent="0.25">
      <c r="A110" s="4">
        <v>67</v>
      </c>
      <c r="B110" s="4"/>
      <c r="C110" s="4"/>
      <c r="D110" s="8" t="s">
        <v>731</v>
      </c>
      <c r="E110" s="8"/>
      <c r="F110" s="7" t="s">
        <v>730</v>
      </c>
      <c r="G110" s="7" t="s">
        <v>729</v>
      </c>
      <c r="H110" s="7" t="s">
        <v>728</v>
      </c>
      <c r="I110" s="7" t="s">
        <v>716</v>
      </c>
      <c r="J110" s="67">
        <v>100</v>
      </c>
      <c r="K110" s="24"/>
      <c r="L110" s="67">
        <v>100</v>
      </c>
      <c r="M110" s="39"/>
      <c r="N110" s="67">
        <v>100</v>
      </c>
      <c r="O110" s="39"/>
      <c r="P110" s="67">
        <v>100</v>
      </c>
      <c r="Q110" s="39"/>
      <c r="R110" s="67">
        <v>100</v>
      </c>
      <c r="S110" s="24"/>
      <c r="T110" s="67">
        <v>100</v>
      </c>
      <c r="U110" s="24"/>
      <c r="V110" s="67">
        <v>100</v>
      </c>
      <c r="W110" s="24"/>
      <c r="X110" s="67">
        <v>100</v>
      </c>
      <c r="Y110" s="39"/>
    </row>
    <row r="111" spans="1:25" ht="45" x14ac:dyDescent="0.25">
      <c r="A111" s="4">
        <v>68</v>
      </c>
      <c r="B111" s="4"/>
      <c r="C111" s="4"/>
      <c r="D111" s="8" t="s">
        <v>727</v>
      </c>
      <c r="E111" s="8"/>
      <c r="F111" s="7" t="s">
        <v>726</v>
      </c>
      <c r="G111" s="7" t="s">
        <v>725</v>
      </c>
      <c r="H111" s="7" t="s">
        <v>724</v>
      </c>
      <c r="I111" s="7" t="s">
        <v>723</v>
      </c>
      <c r="J111" s="67">
        <v>100</v>
      </c>
      <c r="K111" s="24"/>
      <c r="L111" s="67">
        <v>100</v>
      </c>
      <c r="M111" s="39"/>
      <c r="N111" s="67">
        <v>100</v>
      </c>
      <c r="O111" s="39"/>
      <c r="P111" s="67">
        <v>100</v>
      </c>
      <c r="Q111" s="39"/>
      <c r="R111" s="67">
        <v>100</v>
      </c>
      <c r="S111" s="39"/>
      <c r="T111" s="67">
        <v>100</v>
      </c>
      <c r="U111" s="39"/>
      <c r="V111" s="67">
        <v>100</v>
      </c>
      <c r="W111" s="24"/>
      <c r="X111" s="67">
        <v>100</v>
      </c>
      <c r="Y111" s="39"/>
    </row>
    <row r="112" spans="1:25" s="56" customFormat="1" ht="91.5" customHeight="1" x14ac:dyDescent="0.25">
      <c r="A112" s="19"/>
      <c r="B112" s="19"/>
      <c r="C112" s="20" t="s">
        <v>722</v>
      </c>
      <c r="D112" s="19"/>
      <c r="E112" s="99"/>
      <c r="F112" s="98" t="s">
        <v>721</v>
      </c>
      <c r="G112" s="59"/>
      <c r="H112" s="59"/>
      <c r="I112" s="59"/>
      <c r="J112" s="18">
        <f>AVERAGE(J113,J114)</f>
        <v>100</v>
      </c>
      <c r="K112" s="17"/>
      <c r="L112" s="18">
        <f>AVERAGE(L113,L114)</f>
        <v>100</v>
      </c>
      <c r="M112" s="57"/>
      <c r="N112" s="18">
        <f>AVERAGE(N113,N114)</f>
        <v>100</v>
      </c>
      <c r="O112" s="57"/>
      <c r="P112" s="18">
        <f>AVERAGE(P113,P114)</f>
        <v>100</v>
      </c>
      <c r="Q112" s="57"/>
      <c r="R112" s="18">
        <f>AVERAGE(R113,R114)</f>
        <v>100</v>
      </c>
      <c r="S112" s="57"/>
      <c r="T112" s="18">
        <f>AVERAGE(T113,T114)</f>
        <v>100</v>
      </c>
      <c r="U112" s="57"/>
      <c r="V112" s="18">
        <f>AVERAGE(V113,V114)</f>
        <v>100</v>
      </c>
      <c r="W112" s="17"/>
      <c r="X112" s="18">
        <f>AVERAGE(X113,X114)</f>
        <v>100</v>
      </c>
      <c r="Y112" s="57"/>
    </row>
    <row r="113" spans="1:25" ht="120" x14ac:dyDescent="0.25">
      <c r="A113" s="4">
        <v>69</v>
      </c>
      <c r="B113" s="4"/>
      <c r="C113" s="4"/>
      <c r="D113" s="8" t="s">
        <v>720</v>
      </c>
      <c r="E113" s="8"/>
      <c r="F113" s="7" t="s">
        <v>719</v>
      </c>
      <c r="G113" s="7" t="s">
        <v>718</v>
      </c>
      <c r="H113" s="7" t="s">
        <v>717</v>
      </c>
      <c r="I113" s="7" t="s">
        <v>716</v>
      </c>
      <c r="J113" s="67">
        <v>100</v>
      </c>
      <c r="K113" s="24"/>
      <c r="L113" s="67">
        <v>100</v>
      </c>
      <c r="M113" s="39"/>
      <c r="N113" s="67">
        <v>100</v>
      </c>
      <c r="O113" s="39"/>
      <c r="P113" s="67">
        <v>100</v>
      </c>
      <c r="Q113" s="39"/>
      <c r="R113" s="67">
        <v>100</v>
      </c>
      <c r="S113" s="39"/>
      <c r="T113" s="67">
        <v>100</v>
      </c>
      <c r="U113" s="39"/>
      <c r="V113" s="67">
        <v>100</v>
      </c>
      <c r="W113" s="24"/>
      <c r="X113" s="67">
        <v>100</v>
      </c>
      <c r="Y113" s="39"/>
    </row>
    <row r="114" spans="1:25" ht="60" x14ac:dyDescent="0.25">
      <c r="A114" s="4">
        <v>70</v>
      </c>
      <c r="B114" s="4"/>
      <c r="C114" s="4"/>
      <c r="D114" s="8" t="s">
        <v>715</v>
      </c>
      <c r="E114" s="8"/>
      <c r="F114" s="7" t="s">
        <v>714</v>
      </c>
      <c r="G114" s="7" t="s">
        <v>713</v>
      </c>
      <c r="H114" s="7" t="s">
        <v>712</v>
      </c>
      <c r="I114" s="7" t="s">
        <v>711</v>
      </c>
      <c r="J114" s="67">
        <v>100</v>
      </c>
      <c r="K114" s="24"/>
      <c r="L114" s="67">
        <v>100</v>
      </c>
      <c r="M114" s="39"/>
      <c r="N114" s="67">
        <v>100</v>
      </c>
      <c r="O114" s="24"/>
      <c r="P114" s="67">
        <v>100</v>
      </c>
      <c r="Q114" s="39"/>
      <c r="R114" s="67">
        <v>100</v>
      </c>
      <c r="S114" s="39"/>
      <c r="T114" s="67">
        <v>100</v>
      </c>
      <c r="U114" s="39"/>
      <c r="V114" s="67">
        <v>100</v>
      </c>
      <c r="W114" s="24"/>
      <c r="X114" s="67">
        <v>100</v>
      </c>
      <c r="Y114" s="39"/>
    </row>
    <row r="115" spans="1:25" s="56" customFormat="1" ht="72" customHeight="1" x14ac:dyDescent="0.25">
      <c r="A115" s="19"/>
      <c r="B115" s="19"/>
      <c r="C115" s="20" t="s">
        <v>710</v>
      </c>
      <c r="D115" s="19"/>
      <c r="E115" s="61"/>
      <c r="F115" s="60" t="s">
        <v>709</v>
      </c>
      <c r="G115" s="59"/>
      <c r="H115" s="59"/>
      <c r="I115" s="59"/>
      <c r="J115" s="58">
        <f>AVERAGE(J116,J122,J128,J134)</f>
        <v>10</v>
      </c>
      <c r="K115" s="17"/>
      <c r="L115" s="58">
        <f>AVERAGE(L116,L122,L128,L134)</f>
        <v>10</v>
      </c>
      <c r="M115" s="57"/>
      <c r="N115" s="58">
        <f>AVERAGE(N116,N122,N128,N134)</f>
        <v>10</v>
      </c>
      <c r="O115" s="57"/>
      <c r="P115" s="58">
        <f>AVERAGE(P116,P122,P128,P134)</f>
        <v>10</v>
      </c>
      <c r="Q115" s="57"/>
      <c r="R115" s="58">
        <f>AVERAGE(R116,R122,R128,R134)</f>
        <v>10</v>
      </c>
      <c r="S115" s="57"/>
      <c r="T115" s="58">
        <f>AVERAGE(T116,T122,T128,T134)</f>
        <v>10</v>
      </c>
      <c r="U115" s="57"/>
      <c r="V115" s="58">
        <f>AVERAGE(V116,V122,V128,V134)</f>
        <v>10</v>
      </c>
      <c r="W115" s="17"/>
      <c r="X115" s="58">
        <f>AVERAGE(X116,X122,X128,X134)</f>
        <v>10</v>
      </c>
      <c r="Y115" s="57"/>
    </row>
    <row r="116" spans="1:25" s="68" customFormat="1" ht="72" customHeight="1" x14ac:dyDescent="0.25">
      <c r="A116" s="15">
        <v>71</v>
      </c>
      <c r="B116" s="15"/>
      <c r="C116" s="14"/>
      <c r="D116" s="71" t="s">
        <v>708</v>
      </c>
      <c r="E116" s="71"/>
      <c r="F116" s="21" t="s">
        <v>708</v>
      </c>
      <c r="G116" s="12"/>
      <c r="H116" s="12"/>
      <c r="I116" s="12"/>
      <c r="J116" s="70">
        <f>AVERAGE(J117:J121)</f>
        <v>10</v>
      </c>
      <c r="K116" s="10"/>
      <c r="L116" s="70">
        <f>AVERAGE(L117:L121)</f>
        <v>10</v>
      </c>
      <c r="M116" s="69"/>
      <c r="N116" s="70">
        <f>AVERAGE(N117:N121)</f>
        <v>10</v>
      </c>
      <c r="O116" s="69"/>
      <c r="P116" s="70">
        <f>AVERAGE(P117:P121)</f>
        <v>10</v>
      </c>
      <c r="Q116" s="69"/>
      <c r="R116" s="70">
        <f>AVERAGE(R117:R121)</f>
        <v>10</v>
      </c>
      <c r="S116" s="69"/>
      <c r="T116" s="70">
        <f>AVERAGE(T117:T121)</f>
        <v>10</v>
      </c>
      <c r="U116" s="69"/>
      <c r="V116" s="70">
        <f>AVERAGE(V117:V121)</f>
        <v>10</v>
      </c>
      <c r="W116" s="10"/>
      <c r="X116" s="70">
        <f>AVERAGE(X117:X121)</f>
        <v>10</v>
      </c>
      <c r="Y116" s="69"/>
    </row>
    <row r="117" spans="1:25" ht="180" x14ac:dyDescent="0.25">
      <c r="A117" s="4" t="s">
        <v>707</v>
      </c>
      <c r="B117" s="4"/>
      <c r="C117" s="4"/>
      <c r="D117" s="4"/>
      <c r="E117" s="8" t="s">
        <v>663</v>
      </c>
      <c r="F117" s="7" t="s">
        <v>706</v>
      </c>
      <c r="G117" s="7" t="s">
        <v>705</v>
      </c>
      <c r="H117" s="7" t="s">
        <v>704</v>
      </c>
      <c r="I117" s="7" t="s">
        <v>703</v>
      </c>
      <c r="J117" s="67">
        <v>50</v>
      </c>
      <c r="K117" s="24" t="s">
        <v>702</v>
      </c>
      <c r="L117" s="67">
        <v>50</v>
      </c>
      <c r="M117" s="39"/>
      <c r="N117" s="67">
        <v>50</v>
      </c>
      <c r="O117" s="39"/>
      <c r="P117" s="67">
        <v>50</v>
      </c>
      <c r="Q117" s="39"/>
      <c r="R117" s="67">
        <v>50</v>
      </c>
      <c r="S117" s="28"/>
      <c r="T117" s="67">
        <v>50</v>
      </c>
      <c r="U117" s="39"/>
      <c r="V117" s="67">
        <v>50</v>
      </c>
      <c r="W117" s="24"/>
      <c r="X117" s="67">
        <v>50</v>
      </c>
      <c r="Y117" s="39"/>
    </row>
    <row r="118" spans="1:25" ht="210" x14ac:dyDescent="0.25">
      <c r="A118" s="4" t="s">
        <v>701</v>
      </c>
      <c r="B118" s="4"/>
      <c r="C118" s="4"/>
      <c r="D118" s="4"/>
      <c r="E118" s="8" t="s">
        <v>656</v>
      </c>
      <c r="F118" s="7" t="s">
        <v>700</v>
      </c>
      <c r="G118" s="7" t="s">
        <v>654</v>
      </c>
      <c r="H118" s="7" t="s">
        <v>699</v>
      </c>
      <c r="I118" s="7" t="s">
        <v>652</v>
      </c>
      <c r="J118" s="74">
        <v>0</v>
      </c>
      <c r="K118" s="34"/>
      <c r="L118" s="74">
        <v>0</v>
      </c>
      <c r="M118" s="34"/>
      <c r="N118" s="74">
        <v>0</v>
      </c>
      <c r="O118" s="34"/>
      <c r="P118" s="74">
        <v>0</v>
      </c>
      <c r="Q118" s="34"/>
      <c r="R118" s="74">
        <v>0</v>
      </c>
      <c r="S118" s="34"/>
      <c r="T118" s="74">
        <v>0</v>
      </c>
      <c r="U118" s="34"/>
      <c r="V118" s="74">
        <v>0</v>
      </c>
      <c r="W118" s="24"/>
      <c r="X118" s="74">
        <v>0</v>
      </c>
      <c r="Y118" s="34"/>
    </row>
    <row r="119" spans="1:25" ht="45" x14ac:dyDescent="0.25">
      <c r="A119" s="4" t="s">
        <v>698</v>
      </c>
      <c r="B119" s="4"/>
      <c r="C119" s="4"/>
      <c r="D119" s="4"/>
      <c r="E119" s="8" t="s">
        <v>650</v>
      </c>
      <c r="F119" s="7" t="s">
        <v>649</v>
      </c>
      <c r="G119" s="7" t="s">
        <v>648</v>
      </c>
      <c r="H119" s="7" t="s">
        <v>647</v>
      </c>
      <c r="I119" s="7" t="s">
        <v>646</v>
      </c>
      <c r="J119" s="74">
        <v>0</v>
      </c>
      <c r="K119" s="35"/>
      <c r="L119" s="74">
        <v>0</v>
      </c>
      <c r="M119" s="34"/>
      <c r="N119" s="74">
        <v>0</v>
      </c>
      <c r="O119" s="34"/>
      <c r="P119" s="74">
        <v>0</v>
      </c>
      <c r="Q119" s="34"/>
      <c r="R119" s="74">
        <v>0</v>
      </c>
      <c r="S119" s="34"/>
      <c r="T119" s="74">
        <v>0</v>
      </c>
      <c r="U119" s="34"/>
      <c r="V119" s="74">
        <v>0</v>
      </c>
      <c r="W119" s="24"/>
      <c r="X119" s="74">
        <v>0</v>
      </c>
      <c r="Y119" s="34"/>
    </row>
    <row r="120" spans="1:25" ht="165" x14ac:dyDescent="0.25">
      <c r="A120" s="4" t="s">
        <v>697</v>
      </c>
      <c r="B120" s="4"/>
      <c r="C120" s="4"/>
      <c r="D120" s="4"/>
      <c r="E120" s="8" t="s">
        <v>644</v>
      </c>
      <c r="F120" s="7" t="s">
        <v>643</v>
      </c>
      <c r="G120" s="7" t="s">
        <v>642</v>
      </c>
      <c r="H120" s="7" t="s">
        <v>641</v>
      </c>
      <c r="I120" s="7" t="s">
        <v>640</v>
      </c>
      <c r="J120" s="74">
        <v>0</v>
      </c>
      <c r="K120" s="35"/>
      <c r="L120" s="74">
        <v>0</v>
      </c>
      <c r="M120" s="34"/>
      <c r="N120" s="74">
        <v>0</v>
      </c>
      <c r="O120" s="34"/>
      <c r="P120" s="74">
        <v>0</v>
      </c>
      <c r="Q120" s="34"/>
      <c r="R120" s="74">
        <v>0</v>
      </c>
      <c r="S120" s="34"/>
      <c r="T120" s="74">
        <v>0</v>
      </c>
      <c r="U120" s="34"/>
      <c r="V120" s="74">
        <v>0</v>
      </c>
      <c r="W120" s="24"/>
      <c r="X120" s="74">
        <v>0</v>
      </c>
      <c r="Y120" s="34"/>
    </row>
    <row r="121" spans="1:25" ht="120" x14ac:dyDescent="0.25">
      <c r="A121" s="4" t="s">
        <v>696</v>
      </c>
      <c r="B121" s="4"/>
      <c r="C121" s="4"/>
      <c r="D121" s="4"/>
      <c r="E121" s="8" t="s">
        <v>638</v>
      </c>
      <c r="F121" s="7" t="s">
        <v>637</v>
      </c>
      <c r="G121" s="7" t="s">
        <v>636</v>
      </c>
      <c r="H121" s="7" t="s">
        <v>635</v>
      </c>
      <c r="I121" s="7" t="s">
        <v>634</v>
      </c>
      <c r="J121" s="74">
        <v>0</v>
      </c>
      <c r="K121" s="35"/>
      <c r="L121" s="74">
        <v>0</v>
      </c>
      <c r="M121" s="34"/>
      <c r="N121" s="74">
        <v>0</v>
      </c>
      <c r="O121" s="34"/>
      <c r="P121" s="74">
        <v>0</v>
      </c>
      <c r="Q121" s="34"/>
      <c r="R121" s="74">
        <v>0</v>
      </c>
      <c r="S121" s="34"/>
      <c r="T121" s="74">
        <v>0</v>
      </c>
      <c r="U121" s="34"/>
      <c r="V121" s="74">
        <v>0</v>
      </c>
      <c r="W121" s="24"/>
      <c r="X121" s="74">
        <v>0</v>
      </c>
      <c r="Y121" s="34"/>
    </row>
    <row r="122" spans="1:25" s="68" customFormat="1" ht="69" x14ac:dyDescent="0.25">
      <c r="A122" s="15">
        <v>72</v>
      </c>
      <c r="B122" s="15"/>
      <c r="C122" s="15"/>
      <c r="D122" s="71" t="s">
        <v>695</v>
      </c>
      <c r="E122" s="71"/>
      <c r="F122" s="12" t="s">
        <v>694</v>
      </c>
      <c r="G122" s="12"/>
      <c r="H122" s="12"/>
      <c r="I122" s="12"/>
      <c r="J122" s="70">
        <f>AVERAGE(J123:J127)</f>
        <v>10</v>
      </c>
      <c r="K122" s="10"/>
      <c r="L122" s="70">
        <f>AVERAGE(L123:L127)</f>
        <v>10</v>
      </c>
      <c r="M122" s="69"/>
      <c r="N122" s="70">
        <f>AVERAGE(N123:N127)</f>
        <v>10</v>
      </c>
      <c r="O122" s="69"/>
      <c r="P122" s="70">
        <f>AVERAGE(P123:P127)</f>
        <v>10</v>
      </c>
      <c r="Q122" s="69"/>
      <c r="R122" s="70">
        <f>AVERAGE(R123:R127)</f>
        <v>10</v>
      </c>
      <c r="S122" s="69"/>
      <c r="T122" s="70">
        <f>AVERAGE(T123:T127)</f>
        <v>10</v>
      </c>
      <c r="U122" s="69"/>
      <c r="V122" s="70">
        <f>AVERAGE(V123:V127)</f>
        <v>10</v>
      </c>
      <c r="W122" s="10"/>
      <c r="X122" s="70">
        <f>AVERAGE(X123:X127)</f>
        <v>10</v>
      </c>
      <c r="Y122" s="69"/>
    </row>
    <row r="123" spans="1:25" ht="90" x14ac:dyDescent="0.25">
      <c r="A123" s="4" t="s">
        <v>693</v>
      </c>
      <c r="B123" s="4"/>
      <c r="C123" s="4"/>
      <c r="D123" s="4"/>
      <c r="E123" s="8" t="s">
        <v>663</v>
      </c>
      <c r="F123" s="7" t="s">
        <v>692</v>
      </c>
      <c r="G123" s="7" t="s">
        <v>691</v>
      </c>
      <c r="H123" s="7" t="s">
        <v>690</v>
      </c>
      <c r="I123" s="7" t="s">
        <v>689</v>
      </c>
      <c r="J123" s="67">
        <v>50</v>
      </c>
      <c r="K123" s="97" t="s">
        <v>658</v>
      </c>
      <c r="L123" s="67">
        <v>50</v>
      </c>
      <c r="M123" s="39"/>
      <c r="N123" s="67">
        <v>50</v>
      </c>
      <c r="O123" s="39"/>
      <c r="P123" s="67">
        <v>50</v>
      </c>
      <c r="Q123" s="39"/>
      <c r="R123" s="67">
        <v>50</v>
      </c>
      <c r="S123" s="39"/>
      <c r="T123" s="67">
        <v>50</v>
      </c>
      <c r="U123" s="39"/>
      <c r="V123" s="67">
        <v>50</v>
      </c>
      <c r="W123" s="24"/>
      <c r="X123" s="67">
        <v>50</v>
      </c>
      <c r="Y123" s="39"/>
    </row>
    <row r="124" spans="1:25" ht="105" x14ac:dyDescent="0.25">
      <c r="A124" s="4" t="s">
        <v>688</v>
      </c>
      <c r="B124" s="4"/>
      <c r="C124" s="4"/>
      <c r="D124" s="4"/>
      <c r="E124" s="8" t="s">
        <v>656</v>
      </c>
      <c r="F124" s="7" t="s">
        <v>687</v>
      </c>
      <c r="G124" s="7" t="s">
        <v>686</v>
      </c>
      <c r="H124" s="7" t="s">
        <v>672</v>
      </c>
      <c r="I124" s="7" t="s">
        <v>652</v>
      </c>
      <c r="J124" s="74">
        <v>0</v>
      </c>
      <c r="K124" s="24"/>
      <c r="L124" s="74">
        <v>0</v>
      </c>
      <c r="M124" s="39"/>
      <c r="N124" s="74">
        <v>0</v>
      </c>
      <c r="O124" s="39"/>
      <c r="P124" s="74">
        <v>0</v>
      </c>
      <c r="Q124" s="39"/>
      <c r="R124" s="74">
        <v>0</v>
      </c>
      <c r="S124" s="39"/>
      <c r="T124" s="74">
        <v>0</v>
      </c>
      <c r="U124" s="39"/>
      <c r="V124" s="74">
        <v>0</v>
      </c>
      <c r="W124" s="24"/>
      <c r="X124" s="74">
        <v>0</v>
      </c>
      <c r="Y124" s="39"/>
    </row>
    <row r="125" spans="1:25" ht="45" x14ac:dyDescent="0.25">
      <c r="A125" s="4" t="s">
        <v>685</v>
      </c>
      <c r="B125" s="4"/>
      <c r="C125" s="4"/>
      <c r="D125" s="4"/>
      <c r="E125" s="8" t="s">
        <v>650</v>
      </c>
      <c r="F125" s="7" t="s">
        <v>684</v>
      </c>
      <c r="G125" s="7" t="s">
        <v>648</v>
      </c>
      <c r="H125" s="7" t="s">
        <v>647</v>
      </c>
      <c r="I125" s="7" t="s">
        <v>646</v>
      </c>
      <c r="J125" s="74">
        <v>0</v>
      </c>
      <c r="K125" s="28"/>
      <c r="L125" s="74">
        <v>0</v>
      </c>
      <c r="M125" s="39"/>
      <c r="N125" s="74">
        <v>0</v>
      </c>
      <c r="O125" s="39"/>
      <c r="P125" s="74">
        <v>0</v>
      </c>
      <c r="Q125" s="39"/>
      <c r="R125" s="74">
        <v>0</v>
      </c>
      <c r="S125" s="39"/>
      <c r="T125" s="74">
        <v>0</v>
      </c>
      <c r="U125" s="39"/>
      <c r="V125" s="74">
        <v>0</v>
      </c>
      <c r="W125" s="24"/>
      <c r="X125" s="74">
        <v>0</v>
      </c>
      <c r="Y125" s="39"/>
    </row>
    <row r="126" spans="1:25" ht="165" x14ac:dyDescent="0.25">
      <c r="A126" s="4" t="s">
        <v>683</v>
      </c>
      <c r="B126" s="4"/>
      <c r="C126" s="4"/>
      <c r="D126" s="4"/>
      <c r="E126" s="8" t="s">
        <v>644</v>
      </c>
      <c r="F126" s="7" t="s">
        <v>643</v>
      </c>
      <c r="G126" s="7" t="s">
        <v>642</v>
      </c>
      <c r="H126" s="7" t="s">
        <v>641</v>
      </c>
      <c r="I126" s="7" t="s">
        <v>640</v>
      </c>
      <c r="J126" s="74">
        <v>0</v>
      </c>
      <c r="K126" s="35"/>
      <c r="L126" s="74">
        <v>0</v>
      </c>
      <c r="M126" s="39"/>
      <c r="N126" s="74">
        <v>0</v>
      </c>
      <c r="O126" s="39"/>
      <c r="P126" s="74">
        <v>0</v>
      </c>
      <c r="Q126" s="39"/>
      <c r="R126" s="74">
        <v>0</v>
      </c>
      <c r="S126" s="39"/>
      <c r="T126" s="74">
        <v>0</v>
      </c>
      <c r="U126" s="39"/>
      <c r="V126" s="74">
        <v>0</v>
      </c>
      <c r="W126" s="24"/>
      <c r="X126" s="74">
        <v>0</v>
      </c>
      <c r="Y126" s="39"/>
    </row>
    <row r="127" spans="1:25" ht="120" x14ac:dyDescent="0.25">
      <c r="A127" s="4" t="s">
        <v>682</v>
      </c>
      <c r="B127" s="4"/>
      <c r="C127" s="4"/>
      <c r="D127" s="4"/>
      <c r="E127" s="8" t="s">
        <v>638</v>
      </c>
      <c r="F127" s="7" t="s">
        <v>637</v>
      </c>
      <c r="G127" s="7" t="s">
        <v>636</v>
      </c>
      <c r="H127" s="7" t="s">
        <v>635</v>
      </c>
      <c r="I127" s="7" t="s">
        <v>634</v>
      </c>
      <c r="J127" s="74">
        <v>0</v>
      </c>
      <c r="K127" s="35"/>
      <c r="L127" s="74">
        <v>0</v>
      </c>
      <c r="M127" s="39"/>
      <c r="N127" s="74">
        <v>0</v>
      </c>
      <c r="O127" s="39"/>
      <c r="P127" s="74">
        <v>0</v>
      </c>
      <c r="Q127" s="39"/>
      <c r="R127" s="74">
        <v>0</v>
      </c>
      <c r="S127" s="39"/>
      <c r="T127" s="74">
        <v>0</v>
      </c>
      <c r="U127" s="39"/>
      <c r="V127" s="74">
        <v>0</v>
      </c>
      <c r="W127" s="24"/>
      <c r="X127" s="74">
        <v>0</v>
      </c>
      <c r="Y127" s="39"/>
    </row>
    <row r="128" spans="1:25" s="68" customFormat="1" ht="51.75" x14ac:dyDescent="0.25">
      <c r="A128" s="15">
        <v>73</v>
      </c>
      <c r="B128" s="15"/>
      <c r="C128" s="15"/>
      <c r="D128" s="71" t="s">
        <v>681</v>
      </c>
      <c r="E128" s="71"/>
      <c r="F128" s="12" t="s">
        <v>680</v>
      </c>
      <c r="G128" s="12"/>
      <c r="H128" s="12"/>
      <c r="I128" s="12"/>
      <c r="J128" s="70">
        <f>AVERAGE(J129:J133)</f>
        <v>10</v>
      </c>
      <c r="K128" s="10"/>
      <c r="L128" s="70">
        <f>AVERAGE(L129:L133)</f>
        <v>10</v>
      </c>
      <c r="M128" s="69"/>
      <c r="N128" s="70">
        <f>AVERAGE(N129:N133)</f>
        <v>10</v>
      </c>
      <c r="O128" s="69"/>
      <c r="P128" s="70">
        <f>AVERAGE(P129:P133)</f>
        <v>10</v>
      </c>
      <c r="Q128" s="69"/>
      <c r="R128" s="70">
        <f>AVERAGE(R129:R133)</f>
        <v>10</v>
      </c>
      <c r="S128" s="69"/>
      <c r="T128" s="70">
        <f>AVERAGE(T129:T133)</f>
        <v>10</v>
      </c>
      <c r="U128" s="69"/>
      <c r="V128" s="70">
        <f>AVERAGE(V129:V133)</f>
        <v>10</v>
      </c>
      <c r="W128" s="10"/>
      <c r="X128" s="70">
        <f>AVERAGE(X129:X133)</f>
        <v>10</v>
      </c>
      <c r="Y128" s="69"/>
    </row>
    <row r="129" spans="1:25" ht="45" x14ac:dyDescent="0.25">
      <c r="A129" s="4" t="s">
        <v>679</v>
      </c>
      <c r="B129" s="4"/>
      <c r="C129" s="4"/>
      <c r="D129" s="4"/>
      <c r="E129" s="8" t="s">
        <v>663</v>
      </c>
      <c r="F129" s="7" t="s">
        <v>678</v>
      </c>
      <c r="G129" s="7" t="s">
        <v>677</v>
      </c>
      <c r="H129" s="7" t="s">
        <v>676</v>
      </c>
      <c r="I129" s="7" t="s">
        <v>675</v>
      </c>
      <c r="J129" s="67">
        <v>50</v>
      </c>
      <c r="K129" s="35" t="s">
        <v>658</v>
      </c>
      <c r="L129" s="67">
        <v>50</v>
      </c>
      <c r="M129" s="39"/>
      <c r="N129" s="67">
        <v>50</v>
      </c>
      <c r="O129" s="39"/>
      <c r="P129" s="67">
        <v>50</v>
      </c>
      <c r="Q129" s="39"/>
      <c r="R129" s="67">
        <v>50</v>
      </c>
      <c r="S129" s="39"/>
      <c r="T129" s="67">
        <v>50</v>
      </c>
      <c r="U129" s="39"/>
      <c r="V129" s="67">
        <v>50</v>
      </c>
      <c r="W129" s="24"/>
      <c r="X129" s="67">
        <v>50</v>
      </c>
      <c r="Y129" s="39"/>
    </row>
    <row r="130" spans="1:25" ht="105" x14ac:dyDescent="0.25">
      <c r="A130" s="4" t="s">
        <v>674</v>
      </c>
      <c r="B130" s="4"/>
      <c r="C130" s="4"/>
      <c r="D130" s="4"/>
      <c r="E130" s="8" t="s">
        <v>656</v>
      </c>
      <c r="F130" s="7" t="s">
        <v>673</v>
      </c>
      <c r="G130" s="7" t="s">
        <v>654</v>
      </c>
      <c r="H130" s="7" t="s">
        <v>672</v>
      </c>
      <c r="I130" s="7" t="s">
        <v>671</v>
      </c>
      <c r="J130" s="74">
        <v>0</v>
      </c>
      <c r="K130" s="35"/>
      <c r="L130" s="74">
        <v>0</v>
      </c>
      <c r="M130" s="39"/>
      <c r="N130" s="74">
        <v>0</v>
      </c>
      <c r="O130" s="39"/>
      <c r="P130" s="74">
        <v>0</v>
      </c>
      <c r="Q130" s="39"/>
      <c r="R130" s="74">
        <v>0</v>
      </c>
      <c r="S130" s="39"/>
      <c r="T130" s="74">
        <v>0</v>
      </c>
      <c r="U130" s="39"/>
      <c r="V130" s="74">
        <v>0</v>
      </c>
      <c r="W130" s="24"/>
      <c r="X130" s="74">
        <v>0</v>
      </c>
      <c r="Y130" s="39"/>
    </row>
    <row r="131" spans="1:25" ht="45" x14ac:dyDescent="0.25">
      <c r="A131" s="4" t="s">
        <v>670</v>
      </c>
      <c r="B131" s="4"/>
      <c r="C131" s="4"/>
      <c r="D131" s="4"/>
      <c r="E131" s="8" t="s">
        <v>650</v>
      </c>
      <c r="F131" s="7" t="s">
        <v>649</v>
      </c>
      <c r="G131" s="7" t="s">
        <v>648</v>
      </c>
      <c r="H131" s="7" t="s">
        <v>647</v>
      </c>
      <c r="I131" s="7" t="s">
        <v>646</v>
      </c>
      <c r="J131" s="74">
        <v>0</v>
      </c>
      <c r="K131" s="35"/>
      <c r="L131" s="74">
        <v>0</v>
      </c>
      <c r="M131" s="39"/>
      <c r="N131" s="74">
        <v>0</v>
      </c>
      <c r="O131" s="39"/>
      <c r="P131" s="74">
        <v>0</v>
      </c>
      <c r="Q131" s="39"/>
      <c r="R131" s="74">
        <v>0</v>
      </c>
      <c r="S131" s="39"/>
      <c r="T131" s="74">
        <v>0</v>
      </c>
      <c r="U131" s="39"/>
      <c r="V131" s="74">
        <v>0</v>
      </c>
      <c r="W131" s="24"/>
      <c r="X131" s="74">
        <v>0</v>
      </c>
      <c r="Y131" s="39"/>
    </row>
    <row r="132" spans="1:25" ht="165" x14ac:dyDescent="0.25">
      <c r="A132" s="4" t="s">
        <v>669</v>
      </c>
      <c r="B132" s="4"/>
      <c r="C132" s="4"/>
      <c r="D132" s="4"/>
      <c r="E132" s="8" t="s">
        <v>644</v>
      </c>
      <c r="F132" s="7" t="s">
        <v>668</v>
      </c>
      <c r="G132" s="7" t="s">
        <v>642</v>
      </c>
      <c r="H132" s="7" t="s">
        <v>641</v>
      </c>
      <c r="I132" s="7" t="s">
        <v>640</v>
      </c>
      <c r="J132" s="74">
        <v>0</v>
      </c>
      <c r="K132" s="35"/>
      <c r="L132" s="74">
        <v>0</v>
      </c>
      <c r="M132" s="39"/>
      <c r="N132" s="74">
        <v>0</v>
      </c>
      <c r="O132" s="39"/>
      <c r="P132" s="74">
        <v>0</v>
      </c>
      <c r="Q132" s="39"/>
      <c r="R132" s="74">
        <v>0</v>
      </c>
      <c r="S132" s="39"/>
      <c r="T132" s="74">
        <v>0</v>
      </c>
      <c r="U132" s="39"/>
      <c r="V132" s="74">
        <v>0</v>
      </c>
      <c r="W132" s="24"/>
      <c r="X132" s="74">
        <v>0</v>
      </c>
      <c r="Y132" s="39"/>
    </row>
    <row r="133" spans="1:25" ht="120" x14ac:dyDescent="0.25">
      <c r="A133" s="4" t="s">
        <v>667</v>
      </c>
      <c r="B133" s="4"/>
      <c r="C133" s="4"/>
      <c r="D133" s="4"/>
      <c r="E133" s="8" t="s">
        <v>638</v>
      </c>
      <c r="F133" s="7" t="s">
        <v>637</v>
      </c>
      <c r="G133" s="7" t="s">
        <v>636</v>
      </c>
      <c r="H133" s="7" t="s">
        <v>635</v>
      </c>
      <c r="I133" s="7" t="s">
        <v>634</v>
      </c>
      <c r="J133" s="74">
        <v>0</v>
      </c>
      <c r="K133" s="94"/>
      <c r="L133" s="74">
        <v>0</v>
      </c>
      <c r="M133" s="39"/>
      <c r="N133" s="74">
        <v>0</v>
      </c>
      <c r="O133" s="39"/>
      <c r="P133" s="74">
        <v>0</v>
      </c>
      <c r="Q133" s="39"/>
      <c r="R133" s="74">
        <v>0</v>
      </c>
      <c r="S133" s="39"/>
      <c r="T133" s="74">
        <v>0</v>
      </c>
      <c r="U133" s="39"/>
      <c r="V133" s="74">
        <v>0</v>
      </c>
      <c r="W133" s="24"/>
      <c r="X133" s="74">
        <v>0</v>
      </c>
      <c r="Y133" s="39"/>
    </row>
    <row r="134" spans="1:25" s="68" customFormat="1" ht="51.75" x14ac:dyDescent="0.25">
      <c r="A134" s="15">
        <v>74</v>
      </c>
      <c r="B134" s="15"/>
      <c r="C134" s="15"/>
      <c r="D134" s="71" t="s">
        <v>666</v>
      </c>
      <c r="E134" s="71"/>
      <c r="F134" s="12" t="s">
        <v>665</v>
      </c>
      <c r="G134" s="12"/>
      <c r="H134" s="12"/>
      <c r="I134" s="12"/>
      <c r="J134" s="70">
        <f>AVERAGE(J135:J139)</f>
        <v>10</v>
      </c>
      <c r="K134" s="10"/>
      <c r="L134" s="70">
        <f>AVERAGE(L135:L139)</f>
        <v>10</v>
      </c>
      <c r="M134" s="69"/>
      <c r="N134" s="70">
        <f>AVERAGE(N135:N139)</f>
        <v>10</v>
      </c>
      <c r="O134" s="69"/>
      <c r="P134" s="70">
        <f>AVERAGE(P135:P139)</f>
        <v>10</v>
      </c>
      <c r="Q134" s="69"/>
      <c r="R134" s="70">
        <f>AVERAGE(R135:R139)</f>
        <v>10</v>
      </c>
      <c r="S134" s="69"/>
      <c r="T134" s="70">
        <f>AVERAGE(T135:T139)</f>
        <v>10</v>
      </c>
      <c r="U134" s="69"/>
      <c r="V134" s="70">
        <f>AVERAGE(V135:V139)</f>
        <v>10</v>
      </c>
      <c r="W134" s="10"/>
      <c r="X134" s="70">
        <f>AVERAGE(X135:X139)</f>
        <v>10</v>
      </c>
      <c r="Y134" s="69"/>
    </row>
    <row r="135" spans="1:25" ht="60" x14ac:dyDescent="0.25">
      <c r="A135" s="4" t="s">
        <v>664</v>
      </c>
      <c r="B135" s="4"/>
      <c r="C135" s="4"/>
      <c r="D135" s="4"/>
      <c r="E135" s="8" t="s">
        <v>663</v>
      </c>
      <c r="F135" s="7" t="s">
        <v>662</v>
      </c>
      <c r="G135" s="7" t="s">
        <v>661</v>
      </c>
      <c r="H135" s="7" t="s">
        <v>660</v>
      </c>
      <c r="I135" s="7" t="s">
        <v>659</v>
      </c>
      <c r="J135" s="67">
        <v>50</v>
      </c>
      <c r="K135" s="97" t="s">
        <v>658</v>
      </c>
      <c r="L135" s="67">
        <v>50</v>
      </c>
      <c r="M135" s="39"/>
      <c r="N135" s="67">
        <v>50</v>
      </c>
      <c r="O135" s="39"/>
      <c r="P135" s="67">
        <v>50</v>
      </c>
      <c r="Q135" s="39"/>
      <c r="R135" s="67">
        <v>50</v>
      </c>
      <c r="S135" s="39"/>
      <c r="T135" s="67">
        <v>50</v>
      </c>
      <c r="U135" s="39"/>
      <c r="V135" s="67">
        <v>50</v>
      </c>
      <c r="W135" s="96"/>
      <c r="X135" s="67">
        <v>50</v>
      </c>
      <c r="Y135" s="36"/>
    </row>
    <row r="136" spans="1:25" ht="105" x14ac:dyDescent="0.25">
      <c r="A136" s="4" t="s">
        <v>657</v>
      </c>
      <c r="B136" s="4"/>
      <c r="C136" s="4"/>
      <c r="D136" s="4"/>
      <c r="E136" s="8" t="s">
        <v>656</v>
      </c>
      <c r="F136" s="7" t="s">
        <v>655</v>
      </c>
      <c r="G136" s="7" t="s">
        <v>654</v>
      </c>
      <c r="H136" s="7" t="s">
        <v>653</v>
      </c>
      <c r="I136" s="7" t="s">
        <v>652</v>
      </c>
      <c r="J136" s="74">
        <v>0</v>
      </c>
      <c r="K136" s="85"/>
      <c r="L136" s="74">
        <v>0</v>
      </c>
      <c r="M136" s="39"/>
      <c r="N136" s="74">
        <v>0</v>
      </c>
      <c r="O136" s="39"/>
      <c r="P136" s="74">
        <v>0</v>
      </c>
      <c r="Q136" s="39"/>
      <c r="R136" s="74">
        <v>0</v>
      </c>
      <c r="S136" s="39"/>
      <c r="T136" s="74">
        <v>0</v>
      </c>
      <c r="U136" s="39"/>
      <c r="V136" s="74">
        <v>0</v>
      </c>
      <c r="W136" s="24"/>
      <c r="X136" s="74">
        <v>0</v>
      </c>
      <c r="Y136" s="39"/>
    </row>
    <row r="137" spans="1:25" ht="45" x14ac:dyDescent="0.25">
      <c r="A137" s="4" t="s">
        <v>651</v>
      </c>
      <c r="B137" s="4"/>
      <c r="C137" s="4"/>
      <c r="D137" s="4"/>
      <c r="E137" s="8" t="s">
        <v>650</v>
      </c>
      <c r="F137" s="7" t="s">
        <v>649</v>
      </c>
      <c r="G137" s="7" t="s">
        <v>648</v>
      </c>
      <c r="H137" s="7" t="s">
        <v>647</v>
      </c>
      <c r="I137" s="7" t="s">
        <v>646</v>
      </c>
      <c r="J137" s="74">
        <v>0</v>
      </c>
      <c r="K137" s="24"/>
      <c r="L137" s="74">
        <v>0</v>
      </c>
      <c r="M137" s="39"/>
      <c r="N137" s="74">
        <v>0</v>
      </c>
      <c r="O137" s="39"/>
      <c r="P137" s="74">
        <v>0</v>
      </c>
      <c r="Q137" s="39"/>
      <c r="R137" s="74">
        <v>0</v>
      </c>
      <c r="S137" s="39"/>
      <c r="T137" s="74">
        <v>0</v>
      </c>
      <c r="U137" s="39"/>
      <c r="V137" s="74">
        <v>0</v>
      </c>
      <c r="W137" s="24"/>
      <c r="X137" s="74">
        <v>0</v>
      </c>
      <c r="Y137" s="39"/>
    </row>
    <row r="138" spans="1:25" ht="165" x14ac:dyDescent="0.25">
      <c r="A138" s="4" t="s">
        <v>645</v>
      </c>
      <c r="B138" s="4"/>
      <c r="C138" s="4"/>
      <c r="D138" s="4"/>
      <c r="E138" s="8" t="s">
        <v>644</v>
      </c>
      <c r="F138" s="7" t="s">
        <v>643</v>
      </c>
      <c r="G138" s="7" t="s">
        <v>642</v>
      </c>
      <c r="H138" s="7" t="s">
        <v>641</v>
      </c>
      <c r="I138" s="7" t="s">
        <v>640</v>
      </c>
      <c r="J138" s="74">
        <v>0</v>
      </c>
      <c r="K138" s="24"/>
      <c r="L138" s="74">
        <v>0</v>
      </c>
      <c r="M138" s="39"/>
      <c r="N138" s="74">
        <v>0</v>
      </c>
      <c r="O138" s="39"/>
      <c r="P138" s="74">
        <v>0</v>
      </c>
      <c r="Q138" s="39"/>
      <c r="R138" s="74">
        <v>0</v>
      </c>
      <c r="S138" s="39"/>
      <c r="T138" s="74">
        <v>0</v>
      </c>
      <c r="U138" s="39"/>
      <c r="V138" s="74">
        <v>0</v>
      </c>
      <c r="W138" s="24"/>
      <c r="X138" s="74">
        <v>0</v>
      </c>
      <c r="Y138" s="39"/>
    </row>
    <row r="139" spans="1:25" ht="120" x14ac:dyDescent="0.25">
      <c r="A139" s="4" t="s">
        <v>639</v>
      </c>
      <c r="B139" s="4"/>
      <c r="C139" s="4"/>
      <c r="D139" s="4"/>
      <c r="E139" s="8" t="s">
        <v>638</v>
      </c>
      <c r="F139" s="7" t="s">
        <v>637</v>
      </c>
      <c r="G139" s="7" t="s">
        <v>636</v>
      </c>
      <c r="H139" s="7" t="s">
        <v>635</v>
      </c>
      <c r="I139" s="7" t="s">
        <v>634</v>
      </c>
      <c r="J139" s="74">
        <v>0</v>
      </c>
      <c r="K139" s="24"/>
      <c r="L139" s="74">
        <v>0</v>
      </c>
      <c r="M139" s="39"/>
      <c r="N139" s="74">
        <v>0</v>
      </c>
      <c r="O139" s="39"/>
      <c r="P139" s="74">
        <v>0</v>
      </c>
      <c r="Q139" s="39"/>
      <c r="R139" s="74">
        <v>0</v>
      </c>
      <c r="S139" s="39"/>
      <c r="T139" s="74">
        <v>0</v>
      </c>
      <c r="U139" s="39"/>
      <c r="V139" s="74">
        <v>0</v>
      </c>
      <c r="W139" s="24"/>
      <c r="X139" s="74">
        <v>0</v>
      </c>
      <c r="Y139" s="39"/>
    </row>
    <row r="140" spans="1:25" s="56" customFormat="1" ht="138" customHeight="1" x14ac:dyDescent="0.25">
      <c r="A140" s="19"/>
      <c r="B140" s="19"/>
      <c r="C140" s="20" t="s">
        <v>633</v>
      </c>
      <c r="D140" s="19"/>
      <c r="E140" s="61"/>
      <c r="F140" s="60" t="s">
        <v>632</v>
      </c>
      <c r="G140" s="59"/>
      <c r="H140" s="59"/>
      <c r="I140" s="59"/>
      <c r="J140" s="58">
        <f>AVERAGE(J141:J145)</f>
        <v>100</v>
      </c>
      <c r="K140" s="17"/>
      <c r="L140" s="58">
        <f>AVERAGE(L141:L145)</f>
        <v>100</v>
      </c>
      <c r="M140" s="57"/>
      <c r="N140" s="58">
        <f>AVERAGE(N141:N145)</f>
        <v>100</v>
      </c>
      <c r="O140" s="57"/>
      <c r="P140" s="58">
        <f>AVERAGE(P141:P145)</f>
        <v>100</v>
      </c>
      <c r="Q140" s="57"/>
      <c r="R140" s="58">
        <f>AVERAGE(R141:R145)</f>
        <v>100</v>
      </c>
      <c r="S140" s="57"/>
      <c r="T140" s="58">
        <f>AVERAGE(T141:T145)</f>
        <v>100</v>
      </c>
      <c r="U140" s="57"/>
      <c r="V140" s="58">
        <f>AVERAGE(V141:V145)</f>
        <v>100</v>
      </c>
      <c r="W140" s="17"/>
      <c r="X140" s="58">
        <f>AVERAGE(X141:X145)</f>
        <v>100</v>
      </c>
      <c r="Y140" s="57"/>
    </row>
    <row r="141" spans="1:25" ht="135" x14ac:dyDescent="0.25">
      <c r="A141" s="4">
        <v>75</v>
      </c>
      <c r="B141" s="4"/>
      <c r="C141" s="4"/>
      <c r="D141" s="8" t="s">
        <v>631</v>
      </c>
      <c r="E141" s="8"/>
      <c r="F141" s="7" t="s">
        <v>630</v>
      </c>
      <c r="G141" s="7" t="s">
        <v>629</v>
      </c>
      <c r="H141" s="7" t="s">
        <v>628</v>
      </c>
      <c r="I141" s="7" t="s">
        <v>627</v>
      </c>
      <c r="J141" s="67">
        <v>100</v>
      </c>
      <c r="K141" s="24"/>
      <c r="L141" s="67">
        <v>100</v>
      </c>
      <c r="M141" s="39"/>
      <c r="N141" s="67">
        <v>100</v>
      </c>
      <c r="O141" s="39"/>
      <c r="P141" s="67">
        <v>100</v>
      </c>
      <c r="Q141" s="39"/>
      <c r="R141" s="67">
        <v>100</v>
      </c>
      <c r="S141" s="39"/>
      <c r="T141" s="67">
        <v>100</v>
      </c>
      <c r="U141" s="39"/>
      <c r="V141" s="67">
        <v>100</v>
      </c>
      <c r="W141" s="24"/>
      <c r="X141" s="67">
        <v>100</v>
      </c>
      <c r="Y141" s="39"/>
    </row>
    <row r="142" spans="1:25" ht="180" x14ac:dyDescent="0.25">
      <c r="A142" s="4">
        <v>76</v>
      </c>
      <c r="B142" s="4"/>
      <c r="C142" s="4"/>
      <c r="D142" s="8" t="s">
        <v>626</v>
      </c>
      <c r="E142" s="8"/>
      <c r="F142" s="7" t="s">
        <v>625</v>
      </c>
      <c r="G142" s="7" t="s">
        <v>624</v>
      </c>
      <c r="H142" s="7" t="s">
        <v>623</v>
      </c>
      <c r="I142" s="7" t="s">
        <v>612</v>
      </c>
      <c r="J142" s="67">
        <v>100</v>
      </c>
      <c r="K142" s="24"/>
      <c r="L142" s="67">
        <v>100</v>
      </c>
      <c r="M142" s="39"/>
      <c r="N142" s="67">
        <v>100</v>
      </c>
      <c r="O142" s="39"/>
      <c r="P142" s="67">
        <v>100</v>
      </c>
      <c r="Q142" s="39"/>
      <c r="R142" s="67">
        <v>100</v>
      </c>
      <c r="S142" s="39"/>
      <c r="T142" s="67">
        <v>100</v>
      </c>
      <c r="U142" s="39"/>
      <c r="V142" s="67">
        <v>100</v>
      </c>
      <c r="W142" s="95"/>
      <c r="X142" s="67">
        <v>100</v>
      </c>
      <c r="Y142" s="94"/>
    </row>
    <row r="143" spans="1:25" ht="180" x14ac:dyDescent="0.25">
      <c r="A143" s="4">
        <v>77</v>
      </c>
      <c r="B143" s="4"/>
      <c r="C143" s="4"/>
      <c r="D143" s="8" t="s">
        <v>622</v>
      </c>
      <c r="E143" s="8"/>
      <c r="F143" s="7" t="s">
        <v>621</v>
      </c>
      <c r="G143" s="7" t="s">
        <v>620</v>
      </c>
      <c r="H143" s="7" t="s">
        <v>619</v>
      </c>
      <c r="I143" s="7" t="s">
        <v>612</v>
      </c>
      <c r="J143" s="67">
        <v>100</v>
      </c>
      <c r="K143" s="35"/>
      <c r="L143" s="67">
        <v>100</v>
      </c>
      <c r="M143" s="39"/>
      <c r="N143" s="67">
        <v>100</v>
      </c>
      <c r="O143" s="39"/>
      <c r="P143" s="67">
        <v>100</v>
      </c>
      <c r="Q143" s="39"/>
      <c r="R143" s="67">
        <v>100</v>
      </c>
      <c r="S143" s="39"/>
      <c r="T143" s="67">
        <v>100</v>
      </c>
      <c r="U143" s="39"/>
      <c r="V143" s="67">
        <v>100</v>
      </c>
      <c r="W143" s="24"/>
      <c r="X143" s="67">
        <v>100</v>
      </c>
      <c r="Y143" s="39"/>
    </row>
    <row r="144" spans="1:25" ht="180" x14ac:dyDescent="0.25">
      <c r="A144" s="4">
        <v>78</v>
      </c>
      <c r="B144" s="4"/>
      <c r="C144" s="4"/>
      <c r="D144" s="8" t="s">
        <v>618</v>
      </c>
      <c r="E144" s="8"/>
      <c r="F144" s="7" t="s">
        <v>617</v>
      </c>
      <c r="G144" s="7" t="s">
        <v>614</v>
      </c>
      <c r="H144" s="7" t="s">
        <v>613</v>
      </c>
      <c r="I144" s="7" t="s">
        <v>612</v>
      </c>
      <c r="J144" s="67">
        <v>100</v>
      </c>
      <c r="K144" s="24"/>
      <c r="L144" s="67">
        <v>100</v>
      </c>
      <c r="M144" s="39"/>
      <c r="N144" s="67">
        <v>100</v>
      </c>
      <c r="O144" s="39"/>
      <c r="P144" s="67">
        <v>100</v>
      </c>
      <c r="Q144" s="39"/>
      <c r="R144" s="67">
        <v>100</v>
      </c>
      <c r="S144" s="39"/>
      <c r="T144" s="67">
        <v>100</v>
      </c>
      <c r="U144" s="39"/>
      <c r="V144" s="67">
        <v>100</v>
      </c>
      <c r="W144" s="24"/>
      <c r="X144" s="67">
        <v>100</v>
      </c>
      <c r="Y144" s="39"/>
    </row>
    <row r="145" spans="1:25" ht="180" x14ac:dyDescent="0.25">
      <c r="A145" s="4">
        <v>79</v>
      </c>
      <c r="B145" s="4"/>
      <c r="C145" s="4"/>
      <c r="D145" s="8" t="s">
        <v>616</v>
      </c>
      <c r="E145" s="8"/>
      <c r="F145" s="7" t="s">
        <v>615</v>
      </c>
      <c r="G145" s="7" t="s">
        <v>614</v>
      </c>
      <c r="H145" s="7" t="s">
        <v>613</v>
      </c>
      <c r="I145" s="7" t="s">
        <v>612</v>
      </c>
      <c r="J145" s="67">
        <v>100</v>
      </c>
      <c r="K145" s="24"/>
      <c r="L145" s="67">
        <v>100</v>
      </c>
      <c r="M145" s="39"/>
      <c r="N145" s="67">
        <v>100</v>
      </c>
      <c r="O145" s="39"/>
      <c r="P145" s="67">
        <v>100</v>
      </c>
      <c r="Q145" s="39"/>
      <c r="R145" s="67">
        <v>100</v>
      </c>
      <c r="S145" s="39"/>
      <c r="T145" s="67">
        <v>100</v>
      </c>
      <c r="U145" s="39"/>
      <c r="V145" s="67">
        <v>100</v>
      </c>
      <c r="W145" s="24"/>
      <c r="X145" s="67">
        <v>100</v>
      </c>
      <c r="Y145" s="39"/>
    </row>
    <row r="146" spans="1:25" s="56" customFormat="1" ht="60" x14ac:dyDescent="0.25">
      <c r="A146" s="19"/>
      <c r="B146" s="20" t="s">
        <v>611</v>
      </c>
      <c r="C146" s="19"/>
      <c r="D146" s="19"/>
      <c r="E146" s="19"/>
      <c r="F146" s="19" t="s">
        <v>610</v>
      </c>
      <c r="G146" s="93"/>
      <c r="H146" s="93"/>
      <c r="I146" s="93"/>
      <c r="J146" s="58">
        <f>AVERAGE(J147,J152,J163,J172)</f>
        <v>79.166666666666671</v>
      </c>
      <c r="K146" s="57"/>
      <c r="L146" s="58">
        <f>AVERAGE(L147,L152,L163,L172)</f>
        <v>79.166666666666671</v>
      </c>
      <c r="M146" s="57"/>
      <c r="N146" s="58">
        <f>AVERAGE(N147,N152,N163,N172)</f>
        <v>79.166666666666671</v>
      </c>
      <c r="O146" s="57"/>
      <c r="P146" s="58">
        <f>AVERAGE(P147,P152,P163,P172)</f>
        <v>79.166666666666671</v>
      </c>
      <c r="Q146" s="57"/>
      <c r="R146" s="58">
        <f>AVERAGE(R147,R152,R163,R172)</f>
        <v>79.166666666666671</v>
      </c>
      <c r="S146" s="57"/>
      <c r="T146" s="58">
        <f>AVERAGE(T147,T152,T163,T172)</f>
        <v>79.166666666666671</v>
      </c>
      <c r="U146" s="57"/>
      <c r="V146" s="58">
        <f>AVERAGE(V147,V152,V163,V172)</f>
        <v>79.166666666666671</v>
      </c>
      <c r="W146" s="17"/>
      <c r="X146" s="58">
        <f>AVERAGE(X147,X152,X163,X172)</f>
        <v>79.166666666666671</v>
      </c>
      <c r="Y146" s="57"/>
    </row>
    <row r="147" spans="1:25" s="56" customFormat="1" ht="45" x14ac:dyDescent="0.25">
      <c r="A147" s="19"/>
      <c r="B147" s="19"/>
      <c r="C147" s="20" t="s">
        <v>609</v>
      </c>
      <c r="D147" s="19"/>
      <c r="E147" s="19"/>
      <c r="F147" s="19" t="s">
        <v>608</v>
      </c>
      <c r="G147" s="92"/>
      <c r="H147" s="92"/>
      <c r="I147" s="92"/>
      <c r="J147" s="58">
        <f>AVERAGE(J148:J151)</f>
        <v>75</v>
      </c>
      <c r="K147" s="57"/>
      <c r="L147" s="58">
        <f>AVERAGE(L148:L151)</f>
        <v>75</v>
      </c>
      <c r="M147" s="57"/>
      <c r="N147" s="58">
        <f>AVERAGE(N148:N151)</f>
        <v>75</v>
      </c>
      <c r="O147" s="57"/>
      <c r="P147" s="58">
        <f>AVERAGE(P148:P151)</f>
        <v>75</v>
      </c>
      <c r="Q147" s="57"/>
      <c r="R147" s="58">
        <f>AVERAGE(R148:R151)</f>
        <v>75</v>
      </c>
      <c r="S147" s="57"/>
      <c r="T147" s="58">
        <f>AVERAGE(T148:T151)</f>
        <v>75</v>
      </c>
      <c r="U147" s="57"/>
      <c r="V147" s="58">
        <f>AVERAGE(V148:V151)</f>
        <v>75</v>
      </c>
      <c r="W147" s="17"/>
      <c r="X147" s="58">
        <f>AVERAGE(X148:X151)</f>
        <v>75</v>
      </c>
      <c r="Y147" s="57"/>
    </row>
    <row r="148" spans="1:25" ht="90" x14ac:dyDescent="0.25">
      <c r="A148" s="4">
        <v>80</v>
      </c>
      <c r="B148" s="4"/>
      <c r="C148" s="4"/>
      <c r="D148" s="8" t="s">
        <v>607</v>
      </c>
      <c r="E148" s="8"/>
      <c r="F148" s="7" t="s">
        <v>606</v>
      </c>
      <c r="G148" s="7" t="s">
        <v>545</v>
      </c>
      <c r="H148" s="7" t="s">
        <v>546</v>
      </c>
      <c r="I148" s="7" t="s">
        <v>547</v>
      </c>
      <c r="J148" s="62">
        <v>100</v>
      </c>
      <c r="K148" s="90" t="s">
        <v>605</v>
      </c>
      <c r="L148" s="62">
        <v>100</v>
      </c>
      <c r="M148" s="28"/>
      <c r="N148" s="62">
        <v>100</v>
      </c>
      <c r="O148" s="28"/>
      <c r="P148" s="62">
        <v>100</v>
      </c>
      <c r="Q148" s="28"/>
      <c r="R148" s="62">
        <v>100</v>
      </c>
      <c r="S148" s="28"/>
      <c r="T148" s="62">
        <v>100</v>
      </c>
      <c r="U148" s="28"/>
      <c r="V148" s="62">
        <v>100</v>
      </c>
      <c r="W148" s="5"/>
      <c r="X148" s="62">
        <v>100</v>
      </c>
      <c r="Y148" s="28"/>
    </row>
    <row r="149" spans="1:25" ht="60" x14ac:dyDescent="0.25">
      <c r="A149" s="4">
        <v>81</v>
      </c>
      <c r="B149" s="4"/>
      <c r="C149" s="4"/>
      <c r="D149" s="8" t="s">
        <v>604</v>
      </c>
      <c r="E149" s="8"/>
      <c r="F149" s="7" t="s">
        <v>603</v>
      </c>
      <c r="G149" s="7" t="s">
        <v>602</v>
      </c>
      <c r="H149" s="7" t="s">
        <v>601</v>
      </c>
      <c r="I149" s="7" t="s">
        <v>600</v>
      </c>
      <c r="J149" s="62">
        <v>50</v>
      </c>
      <c r="K149" s="35"/>
      <c r="L149" s="62">
        <v>50</v>
      </c>
      <c r="M149" s="28"/>
      <c r="N149" s="62">
        <v>50</v>
      </c>
      <c r="O149" s="28"/>
      <c r="P149" s="62">
        <v>50</v>
      </c>
      <c r="Q149" s="28"/>
      <c r="R149" s="62">
        <v>50</v>
      </c>
      <c r="S149" s="28"/>
      <c r="T149" s="62">
        <v>50</v>
      </c>
      <c r="U149" s="28"/>
      <c r="V149" s="62">
        <v>50</v>
      </c>
      <c r="W149" s="5"/>
      <c r="X149" s="62">
        <v>50</v>
      </c>
      <c r="Y149" s="28"/>
    </row>
    <row r="150" spans="1:25" ht="60" x14ac:dyDescent="0.25">
      <c r="A150" s="4">
        <v>82</v>
      </c>
      <c r="B150" s="4"/>
      <c r="C150" s="4"/>
      <c r="D150" s="8" t="s">
        <v>599</v>
      </c>
      <c r="E150" s="8"/>
      <c r="F150" s="7" t="s">
        <v>598</v>
      </c>
      <c r="G150" s="7" t="s">
        <v>597</v>
      </c>
      <c r="H150" s="7" t="s">
        <v>596</v>
      </c>
      <c r="I150" s="7" t="s">
        <v>306</v>
      </c>
      <c r="J150" s="62">
        <v>100</v>
      </c>
      <c r="K150" s="90"/>
      <c r="L150" s="62">
        <v>100</v>
      </c>
      <c r="M150" s="28"/>
      <c r="N150" s="62">
        <v>100</v>
      </c>
      <c r="O150" s="28"/>
      <c r="P150" s="62">
        <v>100</v>
      </c>
      <c r="Q150" s="28"/>
      <c r="R150" s="62">
        <v>100</v>
      </c>
      <c r="S150" s="28"/>
      <c r="T150" s="62">
        <v>100</v>
      </c>
      <c r="U150" s="28"/>
      <c r="V150" s="62">
        <v>100</v>
      </c>
      <c r="W150" s="5"/>
      <c r="X150" s="62">
        <v>100</v>
      </c>
      <c r="Y150" s="28"/>
    </row>
    <row r="151" spans="1:25" ht="60" x14ac:dyDescent="0.25">
      <c r="A151" s="4">
        <v>83</v>
      </c>
      <c r="B151" s="4"/>
      <c r="C151" s="4"/>
      <c r="D151" s="8" t="s">
        <v>492</v>
      </c>
      <c r="E151" s="8"/>
      <c r="F151" s="7" t="s">
        <v>595</v>
      </c>
      <c r="G151" s="7" t="s">
        <v>490</v>
      </c>
      <c r="H151" s="7" t="s">
        <v>594</v>
      </c>
      <c r="I151" s="7" t="s">
        <v>593</v>
      </c>
      <c r="J151" s="62">
        <v>50</v>
      </c>
      <c r="K151" s="5"/>
      <c r="L151" s="62">
        <v>50</v>
      </c>
      <c r="M151" s="28"/>
      <c r="N151" s="62">
        <v>50</v>
      </c>
      <c r="O151" s="28"/>
      <c r="P151" s="62">
        <v>50</v>
      </c>
      <c r="Q151" s="28"/>
      <c r="R151" s="62">
        <v>50</v>
      </c>
      <c r="S151" s="28"/>
      <c r="T151" s="62">
        <v>50</v>
      </c>
      <c r="U151" s="28"/>
      <c r="V151" s="62">
        <v>50</v>
      </c>
      <c r="W151" s="5"/>
      <c r="X151" s="62">
        <v>50</v>
      </c>
      <c r="Y151" s="28"/>
    </row>
    <row r="152" spans="1:25" s="56" customFormat="1" ht="99.75" customHeight="1" x14ac:dyDescent="0.25">
      <c r="A152" s="19"/>
      <c r="B152" s="19"/>
      <c r="C152" s="20" t="s">
        <v>592</v>
      </c>
      <c r="D152" s="19"/>
      <c r="E152" s="61"/>
      <c r="F152" s="60" t="s">
        <v>591</v>
      </c>
      <c r="G152" s="59"/>
      <c r="H152" s="59"/>
      <c r="I152" s="59"/>
      <c r="J152" s="58">
        <f>AVERAGE(J153,J161:J162)</f>
        <v>66.666666666666671</v>
      </c>
      <c r="K152" s="17"/>
      <c r="L152" s="58">
        <f>AVERAGE(L153,L161:L162)</f>
        <v>66.666666666666671</v>
      </c>
      <c r="M152" s="57"/>
      <c r="N152" s="58">
        <f>AVERAGE(N153,N161:N162)</f>
        <v>66.666666666666671</v>
      </c>
      <c r="O152" s="57"/>
      <c r="P152" s="58">
        <f>AVERAGE(P153,P161:P162)</f>
        <v>66.666666666666671</v>
      </c>
      <c r="Q152" s="57"/>
      <c r="R152" s="58">
        <f>AVERAGE(R153,R161:R162)</f>
        <v>66.666666666666671</v>
      </c>
      <c r="S152" s="57"/>
      <c r="T152" s="58">
        <f>AVERAGE(T153,T161:T162)</f>
        <v>66.666666666666671</v>
      </c>
      <c r="U152" s="57"/>
      <c r="V152" s="58">
        <f>AVERAGE(V153,V161:V162)</f>
        <v>66.666666666666671</v>
      </c>
      <c r="W152" s="17"/>
      <c r="X152" s="58">
        <f>AVERAGE(X153,X161:X162)</f>
        <v>66.666666666666671</v>
      </c>
      <c r="Y152" s="57"/>
    </row>
    <row r="153" spans="1:25" s="68" customFormat="1" ht="99.75" customHeight="1" x14ac:dyDescent="0.25">
      <c r="A153" s="15">
        <v>84</v>
      </c>
      <c r="B153" s="15"/>
      <c r="C153" s="14"/>
      <c r="D153" s="71" t="s">
        <v>590</v>
      </c>
      <c r="E153" s="71"/>
      <c r="F153" s="21" t="s">
        <v>462</v>
      </c>
      <c r="G153" s="12"/>
      <c r="H153" s="12"/>
      <c r="I153" s="12"/>
      <c r="J153" s="70">
        <f>AVERAGE(J154:J160)</f>
        <v>100</v>
      </c>
      <c r="K153" s="10"/>
      <c r="L153" s="70">
        <f>AVERAGE(L154:L160)</f>
        <v>100</v>
      </c>
      <c r="M153" s="69"/>
      <c r="N153" s="70">
        <f>AVERAGE(N154:N160)</f>
        <v>100</v>
      </c>
      <c r="O153" s="69"/>
      <c r="P153" s="70">
        <f>AVERAGE(P154:P160)</f>
        <v>100</v>
      </c>
      <c r="Q153" s="69"/>
      <c r="R153" s="70">
        <f>AVERAGE(R154:R160)</f>
        <v>100</v>
      </c>
      <c r="S153" s="69"/>
      <c r="T153" s="70">
        <f>AVERAGE(T154:T160)</f>
        <v>100</v>
      </c>
      <c r="U153" s="69"/>
      <c r="V153" s="70">
        <f>AVERAGE(V154:V160)</f>
        <v>100</v>
      </c>
      <c r="W153" s="10"/>
      <c r="X153" s="70">
        <f>AVERAGE(X154:X160)</f>
        <v>100</v>
      </c>
      <c r="Y153" s="69"/>
    </row>
    <row r="154" spans="1:25" ht="90" x14ac:dyDescent="0.25">
      <c r="A154" s="4" t="s">
        <v>589</v>
      </c>
      <c r="B154" s="4"/>
      <c r="C154" s="4"/>
      <c r="D154" s="4"/>
      <c r="E154" s="8" t="s">
        <v>588</v>
      </c>
      <c r="F154" s="7" t="s">
        <v>587</v>
      </c>
      <c r="G154" s="7" t="s">
        <v>576</v>
      </c>
      <c r="H154" s="7" t="s">
        <v>586</v>
      </c>
      <c r="I154" s="7" t="s">
        <v>585</v>
      </c>
      <c r="J154" s="62">
        <v>100</v>
      </c>
      <c r="K154" s="5"/>
      <c r="L154" s="62">
        <v>100</v>
      </c>
      <c r="M154" s="28"/>
      <c r="N154" s="62">
        <v>100</v>
      </c>
      <c r="O154" s="28"/>
      <c r="P154" s="62">
        <v>100</v>
      </c>
      <c r="Q154" s="28"/>
      <c r="R154" s="62">
        <v>100</v>
      </c>
      <c r="S154" s="28"/>
      <c r="T154" s="62">
        <v>100</v>
      </c>
      <c r="U154" s="28"/>
      <c r="V154" s="62">
        <v>100</v>
      </c>
      <c r="W154" s="24"/>
      <c r="X154" s="62">
        <v>100</v>
      </c>
      <c r="Y154" s="28"/>
    </row>
    <row r="155" spans="1:25" ht="90" x14ac:dyDescent="0.25">
      <c r="A155" s="4" t="s">
        <v>584</v>
      </c>
      <c r="B155" s="4"/>
      <c r="C155" s="4"/>
      <c r="D155" s="4"/>
      <c r="E155" s="8" t="s">
        <v>583</v>
      </c>
      <c r="F155" s="7" t="s">
        <v>582</v>
      </c>
      <c r="G155" s="7" t="s">
        <v>581</v>
      </c>
      <c r="H155" s="7" t="s">
        <v>457</v>
      </c>
      <c r="I155" s="7" t="s">
        <v>580</v>
      </c>
      <c r="J155" s="62"/>
      <c r="K155" s="5"/>
      <c r="L155" s="62"/>
      <c r="M155" s="28"/>
      <c r="N155" s="62"/>
      <c r="O155" s="28"/>
      <c r="P155" s="62"/>
      <c r="Q155" s="28"/>
      <c r="R155" s="62"/>
      <c r="S155" s="28"/>
      <c r="T155" s="62"/>
      <c r="U155" s="28"/>
      <c r="V155" s="62"/>
      <c r="W155" s="24"/>
      <c r="X155" s="62"/>
      <c r="Y155" s="28"/>
    </row>
    <row r="156" spans="1:25" ht="60" x14ac:dyDescent="0.25">
      <c r="A156" s="4" t="s">
        <v>579</v>
      </c>
      <c r="B156" s="4"/>
      <c r="C156" s="4"/>
      <c r="D156" s="4"/>
      <c r="E156" s="8" t="s">
        <v>578</v>
      </c>
      <c r="F156" s="7" t="s">
        <v>577</v>
      </c>
      <c r="G156" s="7" t="s">
        <v>576</v>
      </c>
      <c r="H156" s="7" t="s">
        <v>575</v>
      </c>
      <c r="I156" s="7" t="s">
        <v>574</v>
      </c>
      <c r="J156" s="62"/>
      <c r="K156" s="5"/>
      <c r="L156" s="62"/>
      <c r="M156" s="28"/>
      <c r="N156" s="62"/>
      <c r="O156" s="28"/>
      <c r="P156" s="62"/>
      <c r="Q156" s="28"/>
      <c r="R156" s="62"/>
      <c r="S156" s="28"/>
      <c r="T156" s="62"/>
      <c r="U156" s="28"/>
      <c r="V156" s="62"/>
      <c r="W156" s="24"/>
      <c r="X156" s="62"/>
      <c r="Y156" s="28"/>
    </row>
    <row r="157" spans="1:25" ht="120" x14ac:dyDescent="0.25">
      <c r="A157" s="4" t="s">
        <v>573</v>
      </c>
      <c r="B157" s="4"/>
      <c r="C157" s="4"/>
      <c r="D157" s="4"/>
      <c r="E157" s="8" t="s">
        <v>572</v>
      </c>
      <c r="F157" s="7" t="s">
        <v>571</v>
      </c>
      <c r="G157" s="7" t="s">
        <v>433</v>
      </c>
      <c r="H157" s="7" t="s">
        <v>432</v>
      </c>
      <c r="I157" s="7" t="s">
        <v>216</v>
      </c>
      <c r="J157" s="62"/>
      <c r="K157" s="5"/>
      <c r="L157" s="62"/>
      <c r="M157" s="28"/>
      <c r="N157" s="62"/>
      <c r="O157" s="28"/>
      <c r="P157" s="62"/>
      <c r="Q157" s="28"/>
      <c r="R157" s="62"/>
      <c r="S157" s="28"/>
      <c r="T157" s="62"/>
      <c r="U157" s="28"/>
      <c r="V157" s="62"/>
      <c r="W157" s="24"/>
      <c r="X157" s="62"/>
      <c r="Y157" s="28"/>
    </row>
    <row r="158" spans="1:25" ht="75" x14ac:dyDescent="0.25">
      <c r="A158" s="4" t="s">
        <v>570</v>
      </c>
      <c r="B158" s="4"/>
      <c r="C158" s="4"/>
      <c r="D158" s="4"/>
      <c r="E158" s="8" t="s">
        <v>569</v>
      </c>
      <c r="F158" s="7" t="s">
        <v>429</v>
      </c>
      <c r="G158" s="7" t="s">
        <v>428</v>
      </c>
      <c r="H158" s="7" t="s">
        <v>427</v>
      </c>
      <c r="I158" s="7" t="s">
        <v>426</v>
      </c>
      <c r="J158" s="62"/>
      <c r="K158" s="5"/>
      <c r="L158" s="62"/>
      <c r="M158" s="28"/>
      <c r="N158" s="62"/>
      <c r="O158" s="28"/>
      <c r="P158" s="62"/>
      <c r="Q158" s="28"/>
      <c r="R158" s="62"/>
      <c r="S158" s="28"/>
      <c r="T158" s="62"/>
      <c r="U158" s="28"/>
      <c r="V158" s="62"/>
      <c r="W158" s="5"/>
      <c r="X158" s="62"/>
      <c r="Y158" s="28"/>
    </row>
    <row r="159" spans="1:25" ht="90" x14ac:dyDescent="0.25">
      <c r="A159" s="4" t="s">
        <v>568</v>
      </c>
      <c r="B159" s="4"/>
      <c r="C159" s="4"/>
      <c r="D159" s="4"/>
      <c r="E159" s="8" t="s">
        <v>567</v>
      </c>
      <c r="F159" s="7" t="s">
        <v>566</v>
      </c>
      <c r="G159" s="7" t="s">
        <v>228</v>
      </c>
      <c r="H159" s="7" t="s">
        <v>262</v>
      </c>
      <c r="I159" s="7" t="s">
        <v>422</v>
      </c>
      <c r="J159" s="62"/>
      <c r="K159" s="5"/>
      <c r="L159" s="62"/>
      <c r="M159" s="28"/>
      <c r="N159" s="62"/>
      <c r="O159" s="28"/>
      <c r="P159" s="62"/>
      <c r="Q159" s="28"/>
      <c r="R159" s="62"/>
      <c r="S159" s="28"/>
      <c r="T159" s="62"/>
      <c r="U159" s="28"/>
      <c r="V159" s="62"/>
      <c r="W159" s="24"/>
      <c r="X159" s="62"/>
      <c r="Y159" s="28"/>
    </row>
    <row r="160" spans="1:25" ht="45" x14ac:dyDescent="0.25">
      <c r="A160" s="4" t="s">
        <v>565</v>
      </c>
      <c r="B160" s="4"/>
      <c r="C160" s="4"/>
      <c r="D160" s="4"/>
      <c r="E160" s="8" t="s">
        <v>564</v>
      </c>
      <c r="F160" s="7" t="s">
        <v>419</v>
      </c>
      <c r="G160" s="7" t="s">
        <v>418</v>
      </c>
      <c r="H160" s="7" t="s">
        <v>417</v>
      </c>
      <c r="I160" s="7" t="s">
        <v>416</v>
      </c>
      <c r="J160" s="62"/>
      <c r="K160" s="5"/>
      <c r="L160" s="62"/>
      <c r="M160" s="28"/>
      <c r="N160" s="62"/>
      <c r="O160" s="28"/>
      <c r="P160" s="62"/>
      <c r="Q160" s="28"/>
      <c r="R160" s="62"/>
      <c r="S160" s="28"/>
      <c r="T160" s="62"/>
      <c r="U160" s="28"/>
      <c r="V160" s="62"/>
      <c r="W160" s="24"/>
      <c r="X160" s="62"/>
      <c r="Y160" s="28"/>
    </row>
    <row r="161" spans="1:25" ht="90" x14ac:dyDescent="0.25">
      <c r="A161" s="4">
        <v>85</v>
      </c>
      <c r="B161" s="4"/>
      <c r="C161" s="4"/>
      <c r="D161" s="8" t="s">
        <v>563</v>
      </c>
      <c r="E161" s="8"/>
      <c r="F161" s="7" t="s">
        <v>562</v>
      </c>
      <c r="G161" s="7" t="s">
        <v>561</v>
      </c>
      <c r="H161" s="7" t="s">
        <v>560</v>
      </c>
      <c r="I161" s="7" t="s">
        <v>559</v>
      </c>
      <c r="J161" s="62">
        <v>50</v>
      </c>
      <c r="K161" s="91" t="s">
        <v>558</v>
      </c>
      <c r="L161" s="62">
        <v>50</v>
      </c>
      <c r="M161" s="28"/>
      <c r="N161" s="62">
        <v>50</v>
      </c>
      <c r="O161" s="28"/>
      <c r="P161" s="62">
        <v>50</v>
      </c>
      <c r="Q161" s="28"/>
      <c r="R161" s="62">
        <v>50</v>
      </c>
      <c r="S161" s="5"/>
      <c r="T161" s="62">
        <v>50</v>
      </c>
      <c r="U161" s="5"/>
      <c r="V161" s="62">
        <v>50</v>
      </c>
      <c r="W161" s="5"/>
      <c r="X161" s="62">
        <v>50</v>
      </c>
      <c r="Y161" s="28"/>
    </row>
    <row r="162" spans="1:25" ht="75" x14ac:dyDescent="0.25">
      <c r="A162" s="4">
        <v>86</v>
      </c>
      <c r="B162" s="4"/>
      <c r="C162" s="4"/>
      <c r="D162" s="8" t="s">
        <v>401</v>
      </c>
      <c r="E162" s="8"/>
      <c r="F162" s="7" t="s">
        <v>557</v>
      </c>
      <c r="G162" s="7" t="s">
        <v>399</v>
      </c>
      <c r="H162" s="7" t="s">
        <v>556</v>
      </c>
      <c r="I162" s="7" t="s">
        <v>555</v>
      </c>
      <c r="J162" s="62">
        <v>50</v>
      </c>
      <c r="K162" s="5" t="s">
        <v>554</v>
      </c>
      <c r="L162" s="62">
        <v>50</v>
      </c>
      <c r="M162" s="28"/>
      <c r="N162" s="62">
        <v>50</v>
      </c>
      <c r="O162" s="28"/>
      <c r="P162" s="62">
        <v>50</v>
      </c>
      <c r="Q162" s="28"/>
      <c r="R162" s="62">
        <v>50</v>
      </c>
      <c r="S162" s="28"/>
      <c r="T162" s="62">
        <v>50</v>
      </c>
      <c r="U162" s="28"/>
      <c r="V162" s="62">
        <v>50</v>
      </c>
      <c r="W162" s="5"/>
      <c r="X162" s="62">
        <v>50</v>
      </c>
      <c r="Y162" s="28"/>
    </row>
    <row r="163" spans="1:25" s="56" customFormat="1" ht="95.25" customHeight="1" x14ac:dyDescent="0.25">
      <c r="A163" s="19"/>
      <c r="B163" s="19"/>
      <c r="C163" s="20" t="s">
        <v>553</v>
      </c>
      <c r="D163" s="19"/>
      <c r="E163" s="61"/>
      <c r="F163" s="60" t="s">
        <v>552</v>
      </c>
      <c r="G163" s="59"/>
      <c r="H163" s="59"/>
      <c r="I163" s="59"/>
      <c r="J163" s="58">
        <f>AVERAGE(J164:J171)</f>
        <v>75</v>
      </c>
      <c r="K163" s="17"/>
      <c r="L163" s="58">
        <f>AVERAGE(L164:L171)</f>
        <v>75</v>
      </c>
      <c r="M163" s="57"/>
      <c r="N163" s="58">
        <f>AVERAGE(N164:N171)</f>
        <v>75</v>
      </c>
      <c r="O163" s="57"/>
      <c r="P163" s="58">
        <f>AVERAGE(P164:P171)</f>
        <v>75</v>
      </c>
      <c r="Q163" s="57"/>
      <c r="R163" s="58">
        <f>AVERAGE(R164:R171)</f>
        <v>75</v>
      </c>
      <c r="S163" s="57"/>
      <c r="T163" s="58">
        <f>AVERAGE(T164:T171)</f>
        <v>75</v>
      </c>
      <c r="U163" s="57"/>
      <c r="V163" s="58">
        <f>AVERAGE(V164:V171)</f>
        <v>75</v>
      </c>
      <c r="W163" s="17"/>
      <c r="X163" s="58">
        <f>AVERAGE(X164:X171)</f>
        <v>75</v>
      </c>
      <c r="Y163" s="57"/>
    </row>
    <row r="164" spans="1:25" ht="60" x14ac:dyDescent="0.25">
      <c r="A164" s="4">
        <v>87</v>
      </c>
      <c r="B164" s="4"/>
      <c r="C164" s="4"/>
      <c r="D164" s="8" t="s">
        <v>551</v>
      </c>
      <c r="E164" s="8"/>
      <c r="F164" s="7" t="s">
        <v>392</v>
      </c>
      <c r="G164" s="7" t="s">
        <v>550</v>
      </c>
      <c r="H164" s="7" t="s">
        <v>390</v>
      </c>
      <c r="I164" s="7" t="s">
        <v>389</v>
      </c>
      <c r="J164" s="62">
        <v>0</v>
      </c>
      <c r="K164" s="90"/>
      <c r="L164" s="62">
        <v>0</v>
      </c>
      <c r="M164" s="28"/>
      <c r="N164" s="62">
        <v>0</v>
      </c>
      <c r="O164" s="28"/>
      <c r="P164" s="62">
        <v>0</v>
      </c>
      <c r="Q164" s="28"/>
      <c r="R164" s="62">
        <v>0</v>
      </c>
      <c r="S164" s="5"/>
      <c r="T164" s="62">
        <v>0</v>
      </c>
      <c r="U164" s="5"/>
      <c r="V164" s="62">
        <v>0</v>
      </c>
      <c r="W164" s="5"/>
      <c r="X164" s="62">
        <v>0</v>
      </c>
      <c r="Y164" s="28"/>
    </row>
    <row r="165" spans="1:25" ht="34.5" x14ac:dyDescent="0.25">
      <c r="A165" s="4">
        <v>88</v>
      </c>
      <c r="B165" s="4"/>
      <c r="C165" s="4"/>
      <c r="D165" s="8" t="s">
        <v>549</v>
      </c>
      <c r="E165" s="8"/>
      <c r="F165" s="7" t="s">
        <v>548</v>
      </c>
      <c r="G165" s="7" t="s">
        <v>547</v>
      </c>
      <c r="H165" s="7" t="s">
        <v>546</v>
      </c>
      <c r="I165" s="7" t="s">
        <v>545</v>
      </c>
      <c r="J165" s="28">
        <v>100</v>
      </c>
      <c r="K165" s="5"/>
      <c r="L165" s="28">
        <v>100</v>
      </c>
      <c r="M165" s="28"/>
      <c r="N165" s="28">
        <v>100</v>
      </c>
      <c r="O165" s="28"/>
      <c r="P165" s="28">
        <v>100</v>
      </c>
      <c r="Q165" s="28"/>
      <c r="R165" s="28">
        <v>100</v>
      </c>
      <c r="S165" s="28"/>
      <c r="T165" s="28">
        <v>100</v>
      </c>
      <c r="U165" s="28"/>
      <c r="V165" s="28">
        <v>100</v>
      </c>
      <c r="W165" s="5"/>
      <c r="X165" s="28">
        <v>100</v>
      </c>
      <c r="Y165" s="28"/>
    </row>
    <row r="166" spans="1:25" ht="45" x14ac:dyDescent="0.25">
      <c r="A166" s="4">
        <v>89</v>
      </c>
      <c r="B166" s="4"/>
      <c r="C166" s="4"/>
      <c r="D166" s="8" t="s">
        <v>544</v>
      </c>
      <c r="E166" s="8"/>
      <c r="F166" s="7" t="s">
        <v>544</v>
      </c>
      <c r="G166" s="7" t="s">
        <v>543</v>
      </c>
      <c r="H166" s="7" t="s">
        <v>542</v>
      </c>
      <c r="I166" s="7" t="s">
        <v>541</v>
      </c>
      <c r="J166" s="28">
        <v>100</v>
      </c>
      <c r="K166" s="5"/>
      <c r="L166" s="28">
        <v>100</v>
      </c>
      <c r="M166" s="28"/>
      <c r="N166" s="28">
        <v>100</v>
      </c>
      <c r="O166" s="28"/>
      <c r="P166" s="28">
        <v>100</v>
      </c>
      <c r="Q166" s="28"/>
      <c r="R166" s="28">
        <v>100</v>
      </c>
      <c r="S166" s="35"/>
      <c r="T166" s="28">
        <v>100</v>
      </c>
      <c r="U166" s="35"/>
      <c r="V166" s="28">
        <v>100</v>
      </c>
      <c r="W166" s="35"/>
      <c r="X166" s="28">
        <v>100</v>
      </c>
      <c r="Y166" s="34"/>
    </row>
    <row r="167" spans="1:25" ht="75" x14ac:dyDescent="0.25">
      <c r="A167" s="4">
        <v>90</v>
      </c>
      <c r="B167" s="4"/>
      <c r="C167" s="4"/>
      <c r="D167" s="8" t="s">
        <v>540</v>
      </c>
      <c r="E167" s="8"/>
      <c r="F167" s="7" t="s">
        <v>539</v>
      </c>
      <c r="G167" s="7" t="s">
        <v>538</v>
      </c>
      <c r="H167" s="7" t="s">
        <v>537</v>
      </c>
      <c r="I167" s="7" t="s">
        <v>536</v>
      </c>
      <c r="J167" s="28">
        <v>50</v>
      </c>
      <c r="K167" s="5"/>
      <c r="L167" s="28">
        <v>50</v>
      </c>
      <c r="M167" s="28"/>
      <c r="N167" s="28">
        <v>50</v>
      </c>
      <c r="O167" s="28"/>
      <c r="P167" s="28">
        <v>50</v>
      </c>
      <c r="Q167" s="28"/>
      <c r="R167" s="28">
        <v>50</v>
      </c>
      <c r="S167" s="5"/>
      <c r="T167" s="28">
        <v>50</v>
      </c>
      <c r="U167" s="5"/>
      <c r="V167" s="28">
        <v>50</v>
      </c>
      <c r="W167" s="5"/>
      <c r="X167" s="28">
        <v>50</v>
      </c>
      <c r="Y167" s="28"/>
    </row>
    <row r="168" spans="1:25" ht="165" x14ac:dyDescent="0.25">
      <c r="A168" s="4">
        <v>91</v>
      </c>
      <c r="B168" s="4"/>
      <c r="C168" s="4"/>
      <c r="D168" s="8" t="s">
        <v>535</v>
      </c>
      <c r="E168" s="8"/>
      <c r="F168" s="7" t="s">
        <v>534</v>
      </c>
      <c r="G168" s="7" t="s">
        <v>533</v>
      </c>
      <c r="H168" s="7" t="s">
        <v>532</v>
      </c>
      <c r="I168" s="7" t="s">
        <v>531</v>
      </c>
      <c r="J168" s="28">
        <v>50</v>
      </c>
      <c r="K168" s="5"/>
      <c r="L168" s="28">
        <v>50</v>
      </c>
      <c r="M168" s="28"/>
      <c r="N168" s="28">
        <v>50</v>
      </c>
      <c r="O168" s="28"/>
      <c r="P168" s="28">
        <v>50</v>
      </c>
      <c r="Q168" s="28"/>
      <c r="R168" s="28">
        <v>50</v>
      </c>
      <c r="S168" s="28"/>
      <c r="T168" s="28">
        <v>50</v>
      </c>
      <c r="U168" s="28"/>
      <c r="V168" s="28">
        <v>50</v>
      </c>
      <c r="W168" s="5"/>
      <c r="X168" s="28">
        <v>50</v>
      </c>
      <c r="Y168" s="28"/>
    </row>
    <row r="169" spans="1:25" ht="195" x14ac:dyDescent="0.25">
      <c r="A169" s="4">
        <v>92</v>
      </c>
      <c r="B169" s="4"/>
      <c r="C169" s="4"/>
      <c r="D169" s="8" t="s">
        <v>530</v>
      </c>
      <c r="E169" s="8"/>
      <c r="F169" s="7" t="s">
        <v>529</v>
      </c>
      <c r="G169" s="7" t="s">
        <v>528</v>
      </c>
      <c r="H169" s="7" t="s">
        <v>527</v>
      </c>
      <c r="I169" s="7" t="s">
        <v>526</v>
      </c>
      <c r="J169" s="28">
        <v>100</v>
      </c>
      <c r="K169" s="89"/>
      <c r="L169" s="28">
        <v>100</v>
      </c>
      <c r="M169" s="28"/>
      <c r="N169" s="28">
        <v>100</v>
      </c>
      <c r="O169" s="28"/>
      <c r="P169" s="28">
        <v>100</v>
      </c>
      <c r="Q169" s="28"/>
      <c r="R169" s="28">
        <v>100</v>
      </c>
      <c r="S169" s="28"/>
      <c r="T169" s="28">
        <v>100</v>
      </c>
      <c r="U169" s="28"/>
      <c r="V169" s="28">
        <v>100</v>
      </c>
      <c r="W169" s="5"/>
      <c r="X169" s="28">
        <v>100</v>
      </c>
      <c r="Y169" s="28"/>
    </row>
    <row r="170" spans="1:25" ht="120" x14ac:dyDescent="0.25">
      <c r="A170" s="4">
        <v>93</v>
      </c>
      <c r="B170" s="4"/>
      <c r="C170" s="4"/>
      <c r="D170" s="8" t="s">
        <v>525</v>
      </c>
      <c r="E170" s="8"/>
      <c r="F170" s="7" t="s">
        <v>524</v>
      </c>
      <c r="G170" s="7" t="s">
        <v>523</v>
      </c>
      <c r="H170" s="7" t="s">
        <v>522</v>
      </c>
      <c r="I170" s="7" t="s">
        <v>267</v>
      </c>
      <c r="J170" s="28">
        <v>100</v>
      </c>
      <c r="K170" s="88"/>
      <c r="L170" s="28">
        <v>100</v>
      </c>
      <c r="M170" s="28"/>
      <c r="N170" s="28">
        <v>100</v>
      </c>
      <c r="O170" s="28"/>
      <c r="P170" s="28">
        <v>100</v>
      </c>
      <c r="Q170" s="28"/>
      <c r="R170" s="28">
        <v>100</v>
      </c>
      <c r="S170" s="28"/>
      <c r="T170" s="28">
        <v>100</v>
      </c>
      <c r="U170" s="28"/>
      <c r="V170" s="28">
        <v>100</v>
      </c>
      <c r="W170" s="5"/>
      <c r="X170" s="28">
        <v>100</v>
      </c>
      <c r="Y170" s="5"/>
    </row>
    <row r="171" spans="1:25" ht="120" x14ac:dyDescent="0.25">
      <c r="A171" s="4">
        <v>94</v>
      </c>
      <c r="B171" s="4"/>
      <c r="C171" s="4"/>
      <c r="D171" s="8" t="s">
        <v>378</v>
      </c>
      <c r="E171" s="8"/>
      <c r="F171" s="7" t="s">
        <v>521</v>
      </c>
      <c r="G171" s="7" t="s">
        <v>520</v>
      </c>
      <c r="H171" s="7" t="s">
        <v>375</v>
      </c>
      <c r="I171" s="7" t="s">
        <v>374</v>
      </c>
      <c r="J171" s="28">
        <v>100</v>
      </c>
      <c r="K171" s="28"/>
      <c r="L171" s="28">
        <v>100</v>
      </c>
      <c r="M171" s="28"/>
      <c r="N171" s="28">
        <v>100</v>
      </c>
      <c r="O171" s="28"/>
      <c r="P171" s="28">
        <v>100</v>
      </c>
      <c r="Q171" s="28"/>
      <c r="R171" s="28">
        <v>100</v>
      </c>
      <c r="S171" s="28"/>
      <c r="T171" s="28">
        <v>100</v>
      </c>
      <c r="U171" s="28"/>
      <c r="V171" s="28">
        <v>100</v>
      </c>
      <c r="W171" s="5"/>
      <c r="X171" s="28">
        <v>100</v>
      </c>
      <c r="Y171" s="28"/>
    </row>
    <row r="172" spans="1:25" s="56" customFormat="1" ht="90" customHeight="1" x14ac:dyDescent="0.25">
      <c r="A172" s="19"/>
      <c r="B172" s="19"/>
      <c r="C172" s="20" t="s">
        <v>519</v>
      </c>
      <c r="D172" s="19"/>
      <c r="E172" s="61"/>
      <c r="F172" s="60" t="s">
        <v>518</v>
      </c>
      <c r="G172" s="59"/>
      <c r="H172" s="59"/>
      <c r="I172" s="59"/>
      <c r="J172" s="58">
        <f>AVERAGE(J173:J175)</f>
        <v>100</v>
      </c>
      <c r="K172" s="17"/>
      <c r="L172" s="58">
        <f>AVERAGE(L173:L175)</f>
        <v>100</v>
      </c>
      <c r="M172" s="57"/>
      <c r="N172" s="58">
        <f>AVERAGE(N173:N175)</f>
        <v>100</v>
      </c>
      <c r="O172" s="57"/>
      <c r="P172" s="58">
        <f>AVERAGE(P173:P175)</f>
        <v>100</v>
      </c>
      <c r="Q172" s="57"/>
      <c r="R172" s="58">
        <f>AVERAGE(R173:R175)</f>
        <v>100</v>
      </c>
      <c r="S172" s="57"/>
      <c r="T172" s="58">
        <f>AVERAGE(T173:T175)</f>
        <v>100</v>
      </c>
      <c r="U172" s="57"/>
      <c r="V172" s="58">
        <f>AVERAGE(V173:V175)</f>
        <v>100</v>
      </c>
      <c r="W172" s="17"/>
      <c r="X172" s="58">
        <f>AVERAGE(X173:X175)</f>
        <v>100</v>
      </c>
      <c r="Y172" s="57"/>
    </row>
    <row r="173" spans="1:25" ht="75" x14ac:dyDescent="0.25">
      <c r="A173" s="4">
        <v>95</v>
      </c>
      <c r="B173" s="4"/>
      <c r="C173" s="4"/>
      <c r="D173" s="8" t="s">
        <v>517</v>
      </c>
      <c r="E173" s="8"/>
      <c r="F173" s="7" t="s">
        <v>516</v>
      </c>
      <c r="G173" s="7" t="s">
        <v>515</v>
      </c>
      <c r="H173" s="7" t="s">
        <v>514</v>
      </c>
      <c r="I173" s="7" t="s">
        <v>507</v>
      </c>
      <c r="J173" s="67">
        <v>100</v>
      </c>
      <c r="K173" s="24"/>
      <c r="L173" s="67">
        <v>100</v>
      </c>
      <c r="M173" s="39"/>
      <c r="N173" s="67">
        <v>100</v>
      </c>
      <c r="O173" s="39"/>
      <c r="P173" s="67">
        <v>100</v>
      </c>
      <c r="Q173" s="39"/>
      <c r="R173" s="67">
        <v>100</v>
      </c>
      <c r="S173" s="39"/>
      <c r="T173" s="67">
        <v>100</v>
      </c>
      <c r="U173" s="39"/>
      <c r="V173" s="67">
        <v>100</v>
      </c>
      <c r="W173" s="24"/>
      <c r="X173" s="67">
        <v>100</v>
      </c>
      <c r="Y173" s="39"/>
    </row>
    <row r="174" spans="1:25" ht="75" x14ac:dyDescent="0.25">
      <c r="A174" s="4">
        <v>96</v>
      </c>
      <c r="B174" s="4"/>
      <c r="C174" s="4"/>
      <c r="D174" s="8" t="s">
        <v>513</v>
      </c>
      <c r="E174" s="8"/>
      <c r="F174" s="7" t="s">
        <v>512</v>
      </c>
      <c r="G174" s="7" t="s">
        <v>509</v>
      </c>
      <c r="H174" s="7" t="s">
        <v>508</v>
      </c>
      <c r="I174" s="7" t="s">
        <v>507</v>
      </c>
      <c r="J174" s="67">
        <v>100</v>
      </c>
      <c r="K174" s="24"/>
      <c r="L174" s="67">
        <v>100</v>
      </c>
      <c r="M174" s="39"/>
      <c r="N174" s="67">
        <v>100</v>
      </c>
      <c r="O174" s="39"/>
      <c r="P174" s="67">
        <v>100</v>
      </c>
      <c r="Q174" s="39"/>
      <c r="R174" s="67">
        <v>100</v>
      </c>
      <c r="S174" s="39"/>
      <c r="T174" s="67">
        <v>100</v>
      </c>
      <c r="U174" s="39"/>
      <c r="V174" s="67">
        <v>100</v>
      </c>
      <c r="W174" s="24"/>
      <c r="X174" s="67">
        <v>100</v>
      </c>
      <c r="Y174" s="39"/>
    </row>
    <row r="175" spans="1:25" ht="45" x14ac:dyDescent="0.25">
      <c r="A175" s="4">
        <v>97</v>
      </c>
      <c r="B175" s="4"/>
      <c r="C175" s="4"/>
      <c r="D175" s="8" t="s">
        <v>511</v>
      </c>
      <c r="E175" s="8"/>
      <c r="F175" s="7" t="s">
        <v>510</v>
      </c>
      <c r="G175" s="7" t="s">
        <v>509</v>
      </c>
      <c r="H175" s="7" t="s">
        <v>508</v>
      </c>
      <c r="I175" s="7" t="s">
        <v>507</v>
      </c>
      <c r="J175" s="67">
        <v>100</v>
      </c>
      <c r="K175" s="5"/>
      <c r="L175" s="67">
        <v>100</v>
      </c>
      <c r="M175" s="39"/>
      <c r="N175" s="67">
        <v>100</v>
      </c>
      <c r="O175" s="39"/>
      <c r="P175" s="67">
        <v>100</v>
      </c>
      <c r="Q175" s="39"/>
      <c r="R175" s="67">
        <v>100</v>
      </c>
      <c r="S175" s="39"/>
      <c r="T175" s="67">
        <v>100</v>
      </c>
      <c r="U175" s="39"/>
      <c r="V175" s="67">
        <v>100</v>
      </c>
      <c r="W175" s="24"/>
      <c r="X175" s="67">
        <v>100</v>
      </c>
      <c r="Y175" s="39"/>
    </row>
    <row r="176" spans="1:25" s="56" customFormat="1" ht="130.5" customHeight="1" x14ac:dyDescent="0.25">
      <c r="A176" s="19"/>
      <c r="B176" s="20" t="s">
        <v>506</v>
      </c>
      <c r="C176" s="19"/>
      <c r="D176" s="19"/>
      <c r="E176" s="19"/>
      <c r="F176" s="19" t="s">
        <v>505</v>
      </c>
      <c r="G176" s="19"/>
      <c r="H176" s="19"/>
      <c r="I176" s="19"/>
      <c r="J176" s="58">
        <f>AVERAGE(J177,J186,J203,J212)</f>
        <v>73.333333333333329</v>
      </c>
      <c r="K176" s="87"/>
      <c r="L176" s="58">
        <f>AVERAGE(L177,L186,L203,L212)</f>
        <v>73.333333333333329</v>
      </c>
      <c r="M176" s="57"/>
      <c r="N176" s="58">
        <f>AVERAGE(N177,N186,N203,N212)</f>
        <v>73.333333333333329</v>
      </c>
      <c r="O176" s="57"/>
      <c r="P176" s="58">
        <f>AVERAGE(P177,P186,P203,P212)</f>
        <v>73.333333333333329</v>
      </c>
      <c r="Q176" s="57"/>
      <c r="R176" s="58">
        <f>AVERAGE(R177,R186,R203,R212)</f>
        <v>73.333333333333329</v>
      </c>
      <c r="S176" s="57"/>
      <c r="T176" s="58">
        <f>AVERAGE(T177,T186,T203,T212)</f>
        <v>73.333333333333329</v>
      </c>
      <c r="U176" s="57"/>
      <c r="V176" s="58">
        <f>AVERAGE(V177,V186,V203,V212)</f>
        <v>73.333333333333329</v>
      </c>
      <c r="W176" s="17"/>
      <c r="X176" s="58">
        <f>AVERAGE(X177,X186,X203,X212)</f>
        <v>73.333333333333329</v>
      </c>
      <c r="Y176" s="57"/>
    </row>
    <row r="177" spans="1:25" s="56" customFormat="1" ht="60" x14ac:dyDescent="0.25">
      <c r="A177" s="19"/>
      <c r="B177" s="19"/>
      <c r="C177" s="20" t="s">
        <v>504</v>
      </c>
      <c r="D177" s="19"/>
      <c r="E177" s="19"/>
      <c r="F177" s="19" t="s">
        <v>503</v>
      </c>
      <c r="G177" s="19"/>
      <c r="H177" s="19"/>
      <c r="I177" s="19"/>
      <c r="J177" s="58">
        <f>AVERAGE(J178:J181,J184,J185)</f>
        <v>50</v>
      </c>
      <c r="K177" s="57"/>
      <c r="L177" s="58">
        <f>AVERAGE(L178:L181,L184,L185)</f>
        <v>50</v>
      </c>
      <c r="M177" s="57"/>
      <c r="N177" s="58">
        <f>AVERAGE(N178:N181,N184,N185)</f>
        <v>50</v>
      </c>
      <c r="O177" s="57"/>
      <c r="P177" s="58">
        <f>AVERAGE(P178:P181,P184,P185)</f>
        <v>50</v>
      </c>
      <c r="Q177" s="57"/>
      <c r="R177" s="58">
        <f>AVERAGE(R178:R181,R184,R185)</f>
        <v>50</v>
      </c>
      <c r="S177" s="57"/>
      <c r="T177" s="58">
        <f>AVERAGE(T178:T181,T184,T185)</f>
        <v>50</v>
      </c>
      <c r="U177" s="57"/>
      <c r="V177" s="58">
        <f>AVERAGE(V178:V181,V184,V185)</f>
        <v>50</v>
      </c>
      <c r="W177" s="17"/>
      <c r="X177" s="58">
        <f>AVERAGE(X178:X181,X184,X185)</f>
        <v>50</v>
      </c>
      <c r="Y177" s="57"/>
    </row>
    <row r="178" spans="1:25" ht="165" x14ac:dyDescent="0.25">
      <c r="A178" s="4">
        <v>98</v>
      </c>
      <c r="B178" s="4"/>
      <c r="C178" s="4"/>
      <c r="D178" s="8" t="s">
        <v>502</v>
      </c>
      <c r="E178" s="8"/>
      <c r="F178" s="7" t="s">
        <v>501</v>
      </c>
      <c r="G178" s="7" t="s">
        <v>500</v>
      </c>
      <c r="H178" s="7" t="s">
        <v>499</v>
      </c>
      <c r="I178" s="7" t="s">
        <v>498</v>
      </c>
      <c r="J178" s="67">
        <v>100</v>
      </c>
      <c r="K178" s="24"/>
      <c r="L178" s="67">
        <v>100</v>
      </c>
      <c r="M178" s="24"/>
      <c r="N178" s="67">
        <v>100</v>
      </c>
      <c r="O178" s="39"/>
      <c r="P178" s="67">
        <v>100</v>
      </c>
      <c r="Q178" s="39"/>
      <c r="R178" s="67">
        <v>100</v>
      </c>
      <c r="S178" s="24"/>
      <c r="T178" s="67">
        <v>100</v>
      </c>
      <c r="U178" s="24"/>
      <c r="V178" s="67">
        <v>100</v>
      </c>
      <c r="W178" s="86"/>
      <c r="X178" s="67">
        <v>100</v>
      </c>
      <c r="Y178" s="35"/>
    </row>
    <row r="179" spans="1:25" ht="60" x14ac:dyDescent="0.25">
      <c r="A179" s="4">
        <v>99</v>
      </c>
      <c r="B179" s="4"/>
      <c r="C179" s="4"/>
      <c r="D179" s="8" t="s">
        <v>497</v>
      </c>
      <c r="E179" s="8"/>
      <c r="F179" s="7" t="s">
        <v>496</v>
      </c>
      <c r="G179" s="7" t="s">
        <v>495</v>
      </c>
      <c r="H179" s="7" t="s">
        <v>494</v>
      </c>
      <c r="I179" s="7" t="s">
        <v>493</v>
      </c>
      <c r="J179" s="67">
        <v>0</v>
      </c>
      <c r="K179" s="24" t="s">
        <v>333</v>
      </c>
      <c r="L179" s="67">
        <v>0</v>
      </c>
      <c r="M179" s="5"/>
      <c r="N179" s="67">
        <v>0</v>
      </c>
      <c r="O179" s="39"/>
      <c r="P179" s="67">
        <v>0</v>
      </c>
      <c r="Q179" s="39"/>
      <c r="R179" s="67">
        <v>0</v>
      </c>
      <c r="S179" s="39"/>
      <c r="T179" s="67">
        <v>0</v>
      </c>
      <c r="U179" s="39"/>
      <c r="V179" s="67">
        <v>0</v>
      </c>
      <c r="W179" s="24"/>
      <c r="X179" s="67">
        <v>0</v>
      </c>
      <c r="Y179" s="39"/>
    </row>
    <row r="180" spans="1:25" ht="120" x14ac:dyDescent="0.25">
      <c r="A180" s="4">
        <v>100</v>
      </c>
      <c r="B180" s="4"/>
      <c r="C180" s="4"/>
      <c r="D180" s="8" t="s">
        <v>492</v>
      </c>
      <c r="E180" s="8"/>
      <c r="F180" s="7" t="s">
        <v>491</v>
      </c>
      <c r="G180" s="7" t="s">
        <v>490</v>
      </c>
      <c r="H180" s="7" t="s">
        <v>489</v>
      </c>
      <c r="I180" s="7" t="s">
        <v>488</v>
      </c>
      <c r="J180" s="67">
        <v>0</v>
      </c>
      <c r="K180" s="24"/>
      <c r="L180" s="67">
        <v>0</v>
      </c>
      <c r="M180" s="39"/>
      <c r="N180" s="67">
        <v>0</v>
      </c>
      <c r="O180" s="39"/>
      <c r="P180" s="67">
        <v>0</v>
      </c>
      <c r="Q180" s="39"/>
      <c r="R180" s="67">
        <v>0</v>
      </c>
      <c r="S180" s="39"/>
      <c r="T180" s="67">
        <v>0</v>
      </c>
      <c r="U180" s="39"/>
      <c r="V180" s="67">
        <v>0</v>
      </c>
      <c r="W180" s="24"/>
      <c r="X180" s="67">
        <v>0</v>
      </c>
      <c r="Y180" s="39"/>
    </row>
    <row r="181" spans="1:25" s="68" customFormat="1" ht="51.75" x14ac:dyDescent="0.25">
      <c r="A181" s="15">
        <v>101</v>
      </c>
      <c r="B181" s="15"/>
      <c r="C181" s="15"/>
      <c r="D181" s="78" t="s">
        <v>487</v>
      </c>
      <c r="E181" s="78"/>
      <c r="F181" s="12" t="s">
        <v>487</v>
      </c>
      <c r="G181" s="12"/>
      <c r="H181" s="12"/>
      <c r="I181" s="12"/>
      <c r="J181" s="70">
        <f>AVERAGE(J182:J183)</f>
        <v>100</v>
      </c>
      <c r="K181" s="10"/>
      <c r="L181" s="70">
        <f>AVERAGE(L182:L183)</f>
        <v>100</v>
      </c>
      <c r="M181" s="69"/>
      <c r="N181" s="70">
        <f>AVERAGE(N182:N183)</f>
        <v>100</v>
      </c>
      <c r="O181" s="69"/>
      <c r="P181" s="70">
        <f>AVERAGE(P182:P183)</f>
        <v>100</v>
      </c>
      <c r="Q181" s="69"/>
      <c r="R181" s="70">
        <f>AVERAGE(R182:R183)</f>
        <v>100</v>
      </c>
      <c r="S181" s="69"/>
      <c r="T181" s="70">
        <f>AVERAGE(T182:T183)</f>
        <v>100</v>
      </c>
      <c r="U181" s="69"/>
      <c r="V181" s="70">
        <f>AVERAGE(V182:V183)</f>
        <v>100</v>
      </c>
      <c r="W181" s="10"/>
      <c r="X181" s="70">
        <f>AVERAGE(X182:X183)</f>
        <v>100</v>
      </c>
      <c r="Y181" s="69"/>
    </row>
    <row r="182" spans="1:25" ht="300" x14ac:dyDescent="0.25">
      <c r="A182" s="4" t="s">
        <v>486</v>
      </c>
      <c r="B182" s="4"/>
      <c r="C182" s="4"/>
      <c r="D182" s="4"/>
      <c r="E182" s="8" t="s">
        <v>485</v>
      </c>
      <c r="F182" s="7" t="s">
        <v>484</v>
      </c>
      <c r="G182" s="7" t="s">
        <v>483</v>
      </c>
      <c r="H182" s="7" t="s">
        <v>482</v>
      </c>
      <c r="I182" s="7" t="s">
        <v>58</v>
      </c>
      <c r="J182" s="67">
        <v>100</v>
      </c>
      <c r="K182" s="24" t="s">
        <v>481</v>
      </c>
      <c r="L182" s="67">
        <v>100</v>
      </c>
      <c r="M182" s="39"/>
      <c r="N182" s="67">
        <v>100</v>
      </c>
      <c r="O182" s="39"/>
      <c r="P182" s="67">
        <v>100</v>
      </c>
      <c r="Q182" s="39"/>
      <c r="R182" s="67">
        <v>100</v>
      </c>
      <c r="S182" s="39"/>
      <c r="T182" s="67">
        <v>100</v>
      </c>
      <c r="U182" s="39"/>
      <c r="V182" s="67">
        <v>100</v>
      </c>
      <c r="W182" s="24"/>
      <c r="X182" s="67">
        <v>100</v>
      </c>
      <c r="Y182" s="39"/>
    </row>
    <row r="183" spans="1:25" ht="45" x14ac:dyDescent="0.25">
      <c r="A183" s="4" t="s">
        <v>480</v>
      </c>
      <c r="B183" s="4"/>
      <c r="C183" s="4"/>
      <c r="D183" s="4"/>
      <c r="E183" s="8" t="s">
        <v>479</v>
      </c>
      <c r="F183" s="7" t="s">
        <v>478</v>
      </c>
      <c r="G183" s="7" t="s">
        <v>477</v>
      </c>
      <c r="H183" s="7" t="s">
        <v>476</v>
      </c>
      <c r="I183" s="7" t="s">
        <v>475</v>
      </c>
      <c r="J183" s="67">
        <v>100</v>
      </c>
      <c r="K183" s="24"/>
      <c r="L183" s="67">
        <v>100</v>
      </c>
      <c r="M183" s="39"/>
      <c r="N183" s="67">
        <v>100</v>
      </c>
      <c r="O183" s="39"/>
      <c r="P183" s="67">
        <v>100</v>
      </c>
      <c r="Q183" s="39"/>
      <c r="R183" s="67">
        <v>100</v>
      </c>
      <c r="S183" s="39"/>
      <c r="T183" s="67">
        <v>100</v>
      </c>
      <c r="U183" s="39"/>
      <c r="V183" s="67">
        <v>100</v>
      </c>
      <c r="W183" s="24"/>
      <c r="X183" s="67">
        <v>100</v>
      </c>
      <c r="Y183" s="24"/>
    </row>
    <row r="184" spans="1:25" ht="255" x14ac:dyDescent="0.25">
      <c r="A184" s="4">
        <v>102</v>
      </c>
      <c r="B184" s="4"/>
      <c r="C184" s="4"/>
      <c r="D184" s="8" t="s">
        <v>474</v>
      </c>
      <c r="E184" s="8"/>
      <c r="F184" s="7" t="s">
        <v>473</v>
      </c>
      <c r="G184" s="7" t="s">
        <v>469</v>
      </c>
      <c r="H184" s="7" t="s">
        <v>468</v>
      </c>
      <c r="I184" s="7" t="s">
        <v>467</v>
      </c>
      <c r="J184" s="67">
        <v>50</v>
      </c>
      <c r="K184" s="24" t="s">
        <v>466</v>
      </c>
      <c r="L184" s="67">
        <v>50</v>
      </c>
      <c r="M184" s="39"/>
      <c r="N184" s="67">
        <v>50</v>
      </c>
      <c r="O184" s="39"/>
      <c r="P184" s="67">
        <v>50</v>
      </c>
      <c r="Q184" s="39"/>
      <c r="R184" s="67">
        <v>50</v>
      </c>
      <c r="S184" s="28"/>
      <c r="T184" s="67">
        <v>50</v>
      </c>
      <c r="U184" s="39"/>
      <c r="V184" s="67">
        <v>50</v>
      </c>
      <c r="W184" s="24"/>
      <c r="X184" s="67">
        <v>50</v>
      </c>
      <c r="Y184" s="24" t="s">
        <v>472</v>
      </c>
    </row>
    <row r="185" spans="1:25" ht="150" x14ac:dyDescent="0.25">
      <c r="A185" s="4">
        <v>103</v>
      </c>
      <c r="B185" s="4"/>
      <c r="C185" s="4"/>
      <c r="D185" s="8" t="s">
        <v>471</v>
      </c>
      <c r="E185" s="8"/>
      <c r="F185" s="7" t="s">
        <v>470</v>
      </c>
      <c r="G185" s="7" t="s">
        <v>469</v>
      </c>
      <c r="H185" s="7" t="s">
        <v>468</v>
      </c>
      <c r="I185" s="7" t="s">
        <v>467</v>
      </c>
      <c r="J185" s="67">
        <v>50</v>
      </c>
      <c r="K185" s="24" t="s">
        <v>466</v>
      </c>
      <c r="L185" s="67">
        <v>50</v>
      </c>
      <c r="M185" s="39"/>
      <c r="N185" s="67">
        <v>50</v>
      </c>
      <c r="O185" s="39"/>
      <c r="P185" s="67">
        <v>50</v>
      </c>
      <c r="Q185" s="39"/>
      <c r="R185" s="67">
        <v>50</v>
      </c>
      <c r="S185" s="39"/>
      <c r="T185" s="67">
        <v>50</v>
      </c>
      <c r="U185" s="39"/>
      <c r="V185" s="67">
        <v>50</v>
      </c>
      <c r="W185" s="24"/>
      <c r="X185" s="67">
        <v>50</v>
      </c>
      <c r="Y185" s="24"/>
    </row>
    <row r="186" spans="1:25" s="56" customFormat="1" ht="91.5" customHeight="1" x14ac:dyDescent="0.25">
      <c r="A186" s="19"/>
      <c r="B186" s="19"/>
      <c r="C186" s="20" t="s">
        <v>465</v>
      </c>
      <c r="D186" s="59"/>
      <c r="E186" s="60"/>
      <c r="F186" s="60" t="s">
        <v>464</v>
      </c>
      <c r="G186" s="59"/>
      <c r="H186" s="59"/>
      <c r="I186" s="59"/>
      <c r="J186" s="58">
        <f>AVERAGE(J187,J193,J199:J202)</f>
        <v>83.333333333333329</v>
      </c>
      <c r="K186" s="17"/>
      <c r="L186" s="58">
        <f>AVERAGE(L187,L193,L199:L202)</f>
        <v>83.333333333333329</v>
      </c>
      <c r="M186" s="57"/>
      <c r="N186" s="58">
        <f>AVERAGE(N187,N193,N199:N202)</f>
        <v>83.333333333333329</v>
      </c>
      <c r="O186" s="57"/>
      <c r="P186" s="58">
        <f>AVERAGE(P187,P193,P199:P202)</f>
        <v>83.333333333333329</v>
      </c>
      <c r="Q186" s="57"/>
      <c r="R186" s="58">
        <f>AVERAGE(R187,R193,R199:R202)</f>
        <v>83.333333333333329</v>
      </c>
      <c r="S186" s="57"/>
      <c r="T186" s="58">
        <f>AVERAGE(T187,T193,T199:T202)</f>
        <v>83.333333333333329</v>
      </c>
      <c r="U186" s="57"/>
      <c r="V186" s="58">
        <f>AVERAGE(V187,V193,V199:V202)</f>
        <v>83.333333333333329</v>
      </c>
      <c r="W186" s="17"/>
      <c r="X186" s="58">
        <f>AVERAGE(X187,X193,X199:X202)</f>
        <v>83.333333333333329</v>
      </c>
      <c r="Y186" s="57"/>
    </row>
    <row r="187" spans="1:25" s="68" customFormat="1" ht="91.5" customHeight="1" x14ac:dyDescent="0.25">
      <c r="A187" s="15">
        <v>104</v>
      </c>
      <c r="B187" s="15"/>
      <c r="C187" s="14"/>
      <c r="D187" s="71" t="s">
        <v>463</v>
      </c>
      <c r="E187" s="71"/>
      <c r="F187" s="21" t="s">
        <v>462</v>
      </c>
      <c r="G187" s="12"/>
      <c r="H187" s="12"/>
      <c r="I187" s="12"/>
      <c r="J187" s="70">
        <f>AVERAGE(J188:J192)</f>
        <v>100</v>
      </c>
      <c r="K187" s="10"/>
      <c r="L187" s="70">
        <f>AVERAGE(L188:L192)</f>
        <v>100</v>
      </c>
      <c r="M187" s="69"/>
      <c r="N187" s="70">
        <f>AVERAGE(N188:N192)</f>
        <v>100</v>
      </c>
      <c r="O187" s="69"/>
      <c r="P187" s="70">
        <f>AVERAGE(P188:P192)</f>
        <v>100</v>
      </c>
      <c r="Q187" s="69"/>
      <c r="R187" s="70">
        <f>AVERAGE(R188:R192)</f>
        <v>100</v>
      </c>
      <c r="S187" s="69"/>
      <c r="T187" s="70">
        <f>AVERAGE(T188:T192)</f>
        <v>100</v>
      </c>
      <c r="U187" s="69"/>
      <c r="V187" s="70">
        <f>AVERAGE(V188:V192)</f>
        <v>100</v>
      </c>
      <c r="W187" s="10"/>
      <c r="X187" s="70">
        <f>AVERAGE(X188:X192)</f>
        <v>100</v>
      </c>
      <c r="Y187" s="69"/>
    </row>
    <row r="188" spans="1:25" ht="90" x14ac:dyDescent="0.25">
      <c r="A188" s="4" t="s">
        <v>461</v>
      </c>
      <c r="B188" s="4"/>
      <c r="C188" s="4"/>
      <c r="D188" s="4"/>
      <c r="E188" s="8" t="s">
        <v>460</v>
      </c>
      <c r="F188" s="7" t="s">
        <v>459</v>
      </c>
      <c r="G188" s="7" t="s">
        <v>458</v>
      </c>
      <c r="H188" s="7" t="s">
        <v>457</v>
      </c>
      <c r="I188" s="7" t="s">
        <v>456</v>
      </c>
      <c r="J188" s="67">
        <v>100</v>
      </c>
      <c r="K188" s="85"/>
      <c r="L188" s="67">
        <v>100</v>
      </c>
      <c r="M188" s="39"/>
      <c r="N188" s="67">
        <v>100</v>
      </c>
      <c r="O188" s="39"/>
      <c r="P188" s="67">
        <v>100</v>
      </c>
      <c r="Q188" s="39"/>
      <c r="R188" s="67">
        <v>100</v>
      </c>
      <c r="S188" s="39"/>
      <c r="T188" s="67">
        <v>100</v>
      </c>
      <c r="U188" s="39"/>
      <c r="V188" s="67">
        <v>100</v>
      </c>
      <c r="W188" s="24"/>
      <c r="X188" s="67">
        <v>100</v>
      </c>
      <c r="Y188" s="24"/>
    </row>
    <row r="189" spans="1:25" ht="240" customHeight="1" x14ac:dyDescent="0.25">
      <c r="A189" s="4" t="s">
        <v>455</v>
      </c>
      <c r="B189" s="4"/>
      <c r="C189" s="4"/>
      <c r="D189" s="4"/>
      <c r="E189" s="8" t="s">
        <v>454</v>
      </c>
      <c r="F189" s="7" t="s">
        <v>453</v>
      </c>
      <c r="G189" s="7" t="s">
        <v>433</v>
      </c>
      <c r="H189" s="7" t="s">
        <v>432</v>
      </c>
      <c r="I189" s="7" t="s">
        <v>216</v>
      </c>
      <c r="J189" s="67"/>
      <c r="K189" s="39"/>
      <c r="L189" s="67"/>
      <c r="M189" s="39"/>
      <c r="N189" s="67"/>
      <c r="O189" s="39"/>
      <c r="P189" s="67"/>
      <c r="Q189" s="39"/>
      <c r="R189" s="67"/>
      <c r="S189" s="39"/>
      <c r="T189" s="67"/>
      <c r="U189" s="39"/>
      <c r="V189" s="67"/>
      <c r="W189" s="24"/>
      <c r="X189" s="67"/>
      <c r="Y189" s="24"/>
    </row>
    <row r="190" spans="1:25" ht="75" x14ac:dyDescent="0.25">
      <c r="A190" s="4" t="s">
        <v>452</v>
      </c>
      <c r="B190" s="4"/>
      <c r="C190" s="4"/>
      <c r="D190" s="4"/>
      <c r="E190" s="8" t="s">
        <v>451</v>
      </c>
      <c r="F190" s="81" t="s">
        <v>429</v>
      </c>
      <c r="G190" s="7" t="s">
        <v>428</v>
      </c>
      <c r="H190" s="7" t="s">
        <v>427</v>
      </c>
      <c r="I190" s="7" t="s">
        <v>426</v>
      </c>
      <c r="J190" s="67"/>
      <c r="K190" s="39"/>
      <c r="L190" s="67"/>
      <c r="M190" s="39"/>
      <c r="N190" s="67"/>
      <c r="O190" s="39"/>
      <c r="P190" s="67"/>
      <c r="Q190" s="24"/>
      <c r="R190" s="67"/>
      <c r="S190" s="24"/>
      <c r="T190" s="67"/>
      <c r="U190" s="24"/>
      <c r="V190" s="67"/>
      <c r="W190" s="24"/>
      <c r="X190" s="67"/>
      <c r="Y190" s="39"/>
    </row>
    <row r="191" spans="1:25" ht="251.25" customHeight="1" x14ac:dyDescent="0.25">
      <c r="A191" s="4" t="s">
        <v>450</v>
      </c>
      <c r="B191" s="4"/>
      <c r="C191" s="4"/>
      <c r="D191" s="4"/>
      <c r="E191" s="8" t="s">
        <v>449</v>
      </c>
      <c r="F191" s="81" t="s">
        <v>448</v>
      </c>
      <c r="G191" s="7" t="s">
        <v>228</v>
      </c>
      <c r="H191" s="7" t="s">
        <v>262</v>
      </c>
      <c r="I191" s="7" t="s">
        <v>422</v>
      </c>
      <c r="J191" s="67"/>
      <c r="K191" s="24"/>
      <c r="L191" s="67"/>
      <c r="M191" s="39"/>
      <c r="N191" s="67"/>
      <c r="O191" s="39"/>
      <c r="P191" s="67"/>
      <c r="Q191" s="39"/>
      <c r="R191" s="67"/>
      <c r="S191" s="39"/>
      <c r="T191" s="67"/>
      <c r="U191" s="39"/>
      <c r="V191" s="67"/>
      <c r="W191" s="24"/>
      <c r="X191" s="67"/>
      <c r="Y191" s="39"/>
    </row>
    <row r="192" spans="1:25" ht="243.75" customHeight="1" x14ac:dyDescent="0.25">
      <c r="A192" s="4" t="s">
        <v>447</v>
      </c>
      <c r="B192" s="4"/>
      <c r="C192" s="4"/>
      <c r="D192" s="4"/>
      <c r="E192" s="8" t="s">
        <v>446</v>
      </c>
      <c r="F192" s="7" t="s">
        <v>419</v>
      </c>
      <c r="G192" s="7" t="s">
        <v>418</v>
      </c>
      <c r="H192" s="7" t="s">
        <v>417</v>
      </c>
      <c r="I192" s="7" t="s">
        <v>416</v>
      </c>
      <c r="J192" s="67"/>
      <c r="K192" s="24"/>
      <c r="L192" s="67"/>
      <c r="M192" s="39"/>
      <c r="N192" s="67"/>
      <c r="O192" s="39"/>
      <c r="P192" s="67"/>
      <c r="Q192" s="39"/>
      <c r="R192" s="67"/>
      <c r="S192" s="39"/>
      <c r="T192" s="67"/>
      <c r="U192" s="39"/>
      <c r="V192" s="67"/>
      <c r="W192" s="24"/>
      <c r="X192" s="67"/>
      <c r="Y192" s="39"/>
    </row>
    <row r="193" spans="1:25" s="68" customFormat="1" ht="91.5" customHeight="1" x14ac:dyDescent="0.25">
      <c r="A193" s="15">
        <v>105</v>
      </c>
      <c r="B193" s="15"/>
      <c r="C193" s="14"/>
      <c r="D193" s="71" t="s">
        <v>445</v>
      </c>
      <c r="E193" s="71"/>
      <c r="F193" s="21" t="s">
        <v>444</v>
      </c>
      <c r="G193" s="12"/>
      <c r="H193" s="12"/>
      <c r="I193" s="12"/>
      <c r="J193" s="70">
        <f>AVERAGE(J194:J198)</f>
        <v>100</v>
      </c>
      <c r="K193" s="10"/>
      <c r="L193" s="70">
        <f>AVERAGE(L194:L198)</f>
        <v>100</v>
      </c>
      <c r="M193" s="69"/>
      <c r="N193" s="70">
        <f>AVERAGE(N194:N198)</f>
        <v>100</v>
      </c>
      <c r="O193" s="69"/>
      <c r="P193" s="70">
        <f>AVERAGE(P194:P198)</f>
        <v>100</v>
      </c>
      <c r="Q193" s="69"/>
      <c r="R193" s="70">
        <f>AVERAGE(R194:R198)</f>
        <v>100</v>
      </c>
      <c r="S193" s="69"/>
      <c r="T193" s="70">
        <f>AVERAGE(T194:T198)</f>
        <v>100</v>
      </c>
      <c r="U193" s="69"/>
      <c r="V193" s="70">
        <f>AVERAGE(V194:V198)</f>
        <v>100</v>
      </c>
      <c r="W193" s="10"/>
      <c r="X193" s="70">
        <f>AVERAGE(X194:X198)</f>
        <v>100</v>
      </c>
      <c r="Y193" s="69"/>
    </row>
    <row r="194" spans="1:25" ht="75" x14ac:dyDescent="0.25">
      <c r="A194" s="4" t="s">
        <v>443</v>
      </c>
      <c r="B194" s="4"/>
      <c r="C194" s="4"/>
      <c r="D194" s="4"/>
      <c r="E194" s="8" t="s">
        <v>442</v>
      </c>
      <c r="F194" s="7" t="s">
        <v>441</v>
      </c>
      <c r="G194" s="7" t="s">
        <v>440</v>
      </c>
      <c r="H194" s="7" t="s">
        <v>439</v>
      </c>
      <c r="I194" s="7" t="s">
        <v>438</v>
      </c>
      <c r="J194" s="67">
        <v>100</v>
      </c>
      <c r="K194" s="85" t="s">
        <v>437</v>
      </c>
      <c r="L194" s="67">
        <v>100</v>
      </c>
      <c r="M194" s="39"/>
      <c r="N194" s="67">
        <v>100</v>
      </c>
      <c r="O194" s="39"/>
      <c r="P194" s="67">
        <v>100</v>
      </c>
      <c r="Q194" s="39"/>
      <c r="R194" s="67">
        <v>100</v>
      </c>
      <c r="S194" s="39"/>
      <c r="T194" s="67">
        <v>100</v>
      </c>
      <c r="U194" s="39"/>
      <c r="V194" s="67">
        <v>100</v>
      </c>
      <c r="W194" s="24"/>
      <c r="X194" s="67">
        <v>100</v>
      </c>
      <c r="Y194" s="39"/>
    </row>
    <row r="195" spans="1:25" ht="135" x14ac:dyDescent="0.25">
      <c r="A195" s="4" t="s">
        <v>436</v>
      </c>
      <c r="B195" s="4"/>
      <c r="C195" s="4"/>
      <c r="D195" s="4"/>
      <c r="E195" s="8" t="s">
        <v>435</v>
      </c>
      <c r="F195" s="7" t="s">
        <v>434</v>
      </c>
      <c r="G195" s="7" t="s">
        <v>433</v>
      </c>
      <c r="H195" s="7" t="s">
        <v>432</v>
      </c>
      <c r="I195" s="7" t="s">
        <v>216</v>
      </c>
      <c r="J195" s="67"/>
      <c r="K195" s="24"/>
      <c r="L195" s="67"/>
      <c r="M195" s="39"/>
      <c r="N195" s="67"/>
      <c r="O195" s="39"/>
      <c r="P195" s="67"/>
      <c r="Q195" s="39"/>
      <c r="R195" s="67"/>
      <c r="S195" s="39"/>
      <c r="T195" s="67"/>
      <c r="U195" s="39"/>
      <c r="V195" s="67"/>
      <c r="W195" s="24"/>
      <c r="X195" s="67"/>
      <c r="Y195" s="39"/>
    </row>
    <row r="196" spans="1:25" ht="75" x14ac:dyDescent="0.25">
      <c r="A196" s="4" t="s">
        <v>431</v>
      </c>
      <c r="B196" s="4"/>
      <c r="C196" s="4"/>
      <c r="D196" s="4"/>
      <c r="E196" s="8" t="s">
        <v>430</v>
      </c>
      <c r="F196" s="7" t="s">
        <v>429</v>
      </c>
      <c r="G196" s="7" t="s">
        <v>428</v>
      </c>
      <c r="H196" s="7" t="s">
        <v>427</v>
      </c>
      <c r="I196" s="7" t="s">
        <v>426</v>
      </c>
      <c r="J196" s="67"/>
      <c r="K196" s="24"/>
      <c r="L196" s="67"/>
      <c r="M196" s="24"/>
      <c r="N196" s="67"/>
      <c r="O196" s="39"/>
      <c r="P196" s="67"/>
      <c r="Q196" s="24"/>
      <c r="R196" s="67"/>
      <c r="S196" s="39"/>
      <c r="T196" s="67"/>
      <c r="U196" s="39"/>
      <c r="V196" s="67"/>
      <c r="W196" s="24"/>
      <c r="X196" s="67"/>
      <c r="Y196" s="39"/>
    </row>
    <row r="197" spans="1:25" ht="120" x14ac:dyDescent="0.25">
      <c r="A197" s="4" t="s">
        <v>425</v>
      </c>
      <c r="B197" s="4"/>
      <c r="C197" s="4"/>
      <c r="D197" s="4"/>
      <c r="E197" s="8" t="s">
        <v>424</v>
      </c>
      <c r="F197" s="7" t="s">
        <v>423</v>
      </c>
      <c r="G197" s="7" t="s">
        <v>228</v>
      </c>
      <c r="H197" s="7" t="s">
        <v>262</v>
      </c>
      <c r="I197" s="7" t="s">
        <v>422</v>
      </c>
      <c r="J197" s="67"/>
      <c r="K197" s="24"/>
      <c r="L197" s="67"/>
      <c r="M197" s="39"/>
      <c r="N197" s="67"/>
      <c r="O197" s="39"/>
      <c r="P197" s="67"/>
      <c r="Q197" s="39"/>
      <c r="R197" s="67"/>
      <c r="S197" s="39"/>
      <c r="T197" s="67"/>
      <c r="U197" s="39"/>
      <c r="V197" s="67"/>
      <c r="W197" s="24"/>
      <c r="X197" s="67"/>
      <c r="Y197" s="39"/>
    </row>
    <row r="198" spans="1:25" ht="45" x14ac:dyDescent="0.25">
      <c r="A198" s="4" t="s">
        <v>421</v>
      </c>
      <c r="B198" s="4"/>
      <c r="C198" s="4"/>
      <c r="D198" s="4"/>
      <c r="E198" s="8" t="s">
        <v>420</v>
      </c>
      <c r="F198" s="7" t="s">
        <v>419</v>
      </c>
      <c r="G198" s="7" t="s">
        <v>418</v>
      </c>
      <c r="H198" s="7" t="s">
        <v>417</v>
      </c>
      <c r="I198" s="7" t="s">
        <v>416</v>
      </c>
      <c r="J198" s="67"/>
      <c r="K198" s="24"/>
      <c r="L198" s="67"/>
      <c r="M198" s="24"/>
      <c r="N198" s="67"/>
      <c r="O198" s="39"/>
      <c r="P198" s="67"/>
      <c r="Q198" s="39"/>
      <c r="R198" s="67"/>
      <c r="S198" s="39"/>
      <c r="T198" s="67"/>
      <c r="U198" s="39"/>
      <c r="V198" s="67"/>
      <c r="W198" s="24"/>
      <c r="X198" s="67"/>
      <c r="Y198" s="39"/>
    </row>
    <row r="199" spans="1:25" ht="90" x14ac:dyDescent="0.25">
      <c r="A199" s="4">
        <v>106</v>
      </c>
      <c r="B199" s="4"/>
      <c r="C199" s="4"/>
      <c r="D199" s="8" t="s">
        <v>415</v>
      </c>
      <c r="E199" s="8"/>
      <c r="F199" s="7" t="s">
        <v>414</v>
      </c>
      <c r="G199" s="7" t="s">
        <v>6</v>
      </c>
      <c r="H199" s="7" t="s">
        <v>413</v>
      </c>
      <c r="I199" s="7" t="s">
        <v>412</v>
      </c>
      <c r="J199" s="25">
        <v>100</v>
      </c>
      <c r="K199" s="24"/>
      <c r="L199" s="25">
        <v>100</v>
      </c>
      <c r="M199" s="39"/>
      <c r="N199" s="25">
        <v>100</v>
      </c>
      <c r="O199" s="39"/>
      <c r="P199" s="25">
        <v>100</v>
      </c>
      <c r="Q199" s="39"/>
      <c r="R199" s="25">
        <v>100</v>
      </c>
      <c r="S199" s="39"/>
      <c r="T199" s="25">
        <v>100</v>
      </c>
      <c r="U199" s="39"/>
      <c r="V199" s="25">
        <v>100</v>
      </c>
      <c r="W199" s="24"/>
      <c r="X199" s="25">
        <v>100</v>
      </c>
      <c r="Y199" s="39"/>
    </row>
    <row r="200" spans="1:25" ht="90" x14ac:dyDescent="0.25">
      <c r="A200" s="4">
        <v>107</v>
      </c>
      <c r="B200" s="4"/>
      <c r="C200" s="4"/>
      <c r="D200" s="8" t="s">
        <v>411</v>
      </c>
      <c r="E200" s="8"/>
      <c r="F200" s="7" t="s">
        <v>410</v>
      </c>
      <c r="G200" s="7" t="s">
        <v>409</v>
      </c>
      <c r="H200" s="7" t="s">
        <v>408</v>
      </c>
      <c r="I200" s="7" t="s">
        <v>407</v>
      </c>
      <c r="J200" s="25">
        <v>100</v>
      </c>
      <c r="K200" s="84"/>
      <c r="L200" s="25">
        <v>100</v>
      </c>
      <c r="M200" s="39"/>
      <c r="N200" s="25">
        <v>100</v>
      </c>
      <c r="O200" s="39"/>
      <c r="P200" s="25">
        <v>100</v>
      </c>
      <c r="Q200" s="39"/>
      <c r="R200" s="25">
        <v>100</v>
      </c>
      <c r="S200" s="39"/>
      <c r="T200" s="25">
        <v>100</v>
      </c>
      <c r="U200" s="39"/>
      <c r="V200" s="25">
        <v>100</v>
      </c>
      <c r="W200" s="24"/>
      <c r="X200" s="25">
        <v>100</v>
      </c>
      <c r="Y200" s="39"/>
    </row>
    <row r="201" spans="1:25" ht="330" x14ac:dyDescent="0.25">
      <c r="A201" s="4">
        <v>108</v>
      </c>
      <c r="B201" s="4"/>
      <c r="C201" s="4"/>
      <c r="D201" s="8" t="s">
        <v>406</v>
      </c>
      <c r="E201" s="8"/>
      <c r="F201" s="7" t="s">
        <v>405</v>
      </c>
      <c r="G201" s="7" t="s">
        <v>6</v>
      </c>
      <c r="H201" s="7" t="s">
        <v>404</v>
      </c>
      <c r="I201" s="7" t="s">
        <v>403</v>
      </c>
      <c r="J201" s="25">
        <v>50</v>
      </c>
      <c r="K201" s="84" t="s">
        <v>402</v>
      </c>
      <c r="L201" s="25">
        <v>50</v>
      </c>
      <c r="M201" s="39"/>
      <c r="N201" s="25">
        <v>50</v>
      </c>
      <c r="O201" s="39"/>
      <c r="P201" s="25">
        <v>50</v>
      </c>
      <c r="Q201" s="39"/>
      <c r="R201" s="25">
        <v>50</v>
      </c>
      <c r="S201" s="24"/>
      <c r="T201" s="25">
        <v>50</v>
      </c>
      <c r="U201" s="24"/>
      <c r="V201" s="25">
        <v>50</v>
      </c>
      <c r="W201" s="24"/>
      <c r="X201" s="25">
        <v>50</v>
      </c>
      <c r="Y201" s="39"/>
    </row>
    <row r="202" spans="1:25" ht="60" x14ac:dyDescent="0.25">
      <c r="A202" s="4">
        <v>109</v>
      </c>
      <c r="B202" s="4"/>
      <c r="C202" s="4"/>
      <c r="D202" s="8" t="s">
        <v>401</v>
      </c>
      <c r="E202" s="8"/>
      <c r="F202" s="7" t="s">
        <v>400</v>
      </c>
      <c r="G202" s="7" t="s">
        <v>399</v>
      </c>
      <c r="H202" s="7" t="s">
        <v>398</v>
      </c>
      <c r="I202" s="7" t="s">
        <v>397</v>
      </c>
      <c r="J202" s="67">
        <v>50</v>
      </c>
      <c r="K202" s="24" t="s">
        <v>396</v>
      </c>
      <c r="L202" s="67">
        <v>50</v>
      </c>
      <c r="M202" s="39"/>
      <c r="N202" s="67">
        <v>50</v>
      </c>
      <c r="O202" s="39"/>
      <c r="P202" s="67">
        <v>50</v>
      </c>
      <c r="Q202" s="39"/>
      <c r="R202" s="67">
        <v>50</v>
      </c>
      <c r="S202" s="39"/>
      <c r="T202" s="67">
        <v>50</v>
      </c>
      <c r="U202" s="39"/>
      <c r="V202" s="67">
        <v>50</v>
      </c>
      <c r="W202" s="24"/>
      <c r="X202" s="67">
        <v>50</v>
      </c>
      <c r="Y202" s="39"/>
    </row>
    <row r="203" spans="1:25" s="56" customFormat="1" ht="84.75" customHeight="1" x14ac:dyDescent="0.25">
      <c r="A203" s="19"/>
      <c r="B203" s="19"/>
      <c r="C203" s="20" t="s">
        <v>395</v>
      </c>
      <c r="D203" s="19"/>
      <c r="E203" s="61"/>
      <c r="F203" s="60" t="s">
        <v>394</v>
      </c>
      <c r="G203" s="59"/>
      <c r="H203" s="59"/>
      <c r="I203" s="59"/>
      <c r="J203" s="58">
        <f>AVERAGE(J204:J208)</f>
        <v>60</v>
      </c>
      <c r="K203" s="17"/>
      <c r="L203" s="58">
        <f>AVERAGE(L204:L208)</f>
        <v>60</v>
      </c>
      <c r="M203" s="57"/>
      <c r="N203" s="58">
        <f>AVERAGE(N204:N208)</f>
        <v>60</v>
      </c>
      <c r="O203" s="57"/>
      <c r="P203" s="58">
        <f>AVERAGE(P204:P208)</f>
        <v>60</v>
      </c>
      <c r="Q203" s="57"/>
      <c r="R203" s="58">
        <f>AVERAGE(R204:R208)</f>
        <v>60</v>
      </c>
      <c r="S203" s="57"/>
      <c r="T203" s="58">
        <f>AVERAGE(T204:T208)</f>
        <v>60</v>
      </c>
      <c r="U203" s="57"/>
      <c r="V203" s="58">
        <f>AVERAGE(V204:V208)</f>
        <v>60</v>
      </c>
      <c r="W203" s="17"/>
      <c r="X203" s="58">
        <f>AVERAGE(X204:X208)</f>
        <v>60</v>
      </c>
      <c r="Y203" s="57"/>
    </row>
    <row r="204" spans="1:25" ht="135" x14ac:dyDescent="0.25">
      <c r="A204" s="4">
        <v>110</v>
      </c>
      <c r="B204" s="4"/>
      <c r="C204" s="4"/>
      <c r="D204" s="8" t="s">
        <v>393</v>
      </c>
      <c r="E204" s="8"/>
      <c r="F204" s="7" t="s">
        <v>392</v>
      </c>
      <c r="G204" s="7" t="s">
        <v>391</v>
      </c>
      <c r="H204" s="7" t="s">
        <v>390</v>
      </c>
      <c r="I204" s="7" t="s">
        <v>389</v>
      </c>
      <c r="J204" s="67">
        <v>0</v>
      </c>
      <c r="K204" s="24" t="s">
        <v>388</v>
      </c>
      <c r="L204" s="67">
        <v>0</v>
      </c>
      <c r="M204" s="39"/>
      <c r="N204" s="67">
        <v>0</v>
      </c>
      <c r="O204" s="39"/>
      <c r="P204" s="67">
        <v>0</v>
      </c>
      <c r="Q204" s="39"/>
      <c r="R204" s="67">
        <v>0</v>
      </c>
      <c r="S204" s="39"/>
      <c r="T204" s="67">
        <v>0</v>
      </c>
      <c r="U204" s="39"/>
      <c r="V204" s="67">
        <v>0</v>
      </c>
      <c r="W204" s="24"/>
      <c r="X204" s="67">
        <v>0</v>
      </c>
      <c r="Y204" s="39"/>
    </row>
    <row r="205" spans="1:25" s="80" customFormat="1" ht="105" x14ac:dyDescent="0.25">
      <c r="A205" s="83">
        <v>111</v>
      </c>
      <c r="B205" s="83"/>
      <c r="C205" s="83"/>
      <c r="D205" s="82" t="s">
        <v>387</v>
      </c>
      <c r="E205" s="82"/>
      <c r="F205" s="81" t="s">
        <v>386</v>
      </c>
      <c r="G205" s="81" t="s">
        <v>369</v>
      </c>
      <c r="H205" s="81" t="s">
        <v>368</v>
      </c>
      <c r="I205" s="81" t="s">
        <v>385</v>
      </c>
      <c r="J205" s="74">
        <v>50</v>
      </c>
      <c r="K205" s="35" t="s">
        <v>384</v>
      </c>
      <c r="L205" s="74">
        <v>50</v>
      </c>
      <c r="M205" s="34"/>
      <c r="N205" s="74">
        <v>50</v>
      </c>
      <c r="O205" s="34"/>
      <c r="P205" s="74">
        <v>50</v>
      </c>
      <c r="Q205" s="35"/>
      <c r="R205" s="74">
        <v>50</v>
      </c>
      <c r="S205" s="35"/>
      <c r="T205" s="74">
        <v>50</v>
      </c>
      <c r="U205" s="35"/>
      <c r="V205" s="74">
        <v>50</v>
      </c>
      <c r="W205" s="35"/>
      <c r="X205" s="74">
        <v>50</v>
      </c>
      <c r="Y205" s="34"/>
    </row>
    <row r="206" spans="1:25" ht="60" x14ac:dyDescent="0.25">
      <c r="A206" s="4">
        <v>112</v>
      </c>
      <c r="B206" s="4"/>
      <c r="C206" s="4"/>
      <c r="D206" s="8" t="s">
        <v>383</v>
      </c>
      <c r="E206" s="8"/>
      <c r="F206" s="7" t="s">
        <v>382</v>
      </c>
      <c r="G206" s="7" t="s">
        <v>381</v>
      </c>
      <c r="H206" s="7" t="s">
        <v>380</v>
      </c>
      <c r="I206" s="7" t="s">
        <v>379</v>
      </c>
      <c r="J206" s="67">
        <v>50</v>
      </c>
      <c r="K206" s="24"/>
      <c r="L206" s="67">
        <v>50</v>
      </c>
      <c r="M206" s="39"/>
      <c r="N206" s="67">
        <v>50</v>
      </c>
      <c r="O206" s="39"/>
      <c r="P206" s="67">
        <v>50</v>
      </c>
      <c r="Q206" s="39"/>
      <c r="R206" s="67">
        <v>50</v>
      </c>
      <c r="S206" s="39"/>
      <c r="T206" s="67">
        <v>50</v>
      </c>
      <c r="U206" s="39"/>
      <c r="V206" s="67">
        <v>50</v>
      </c>
      <c r="W206" s="24"/>
      <c r="X206" s="67">
        <v>50</v>
      </c>
      <c r="Y206" s="39"/>
    </row>
    <row r="207" spans="1:25" ht="105" x14ac:dyDescent="0.25">
      <c r="A207" s="4">
        <v>113</v>
      </c>
      <c r="B207" s="4"/>
      <c r="C207" s="4"/>
      <c r="D207" s="8" t="s">
        <v>378</v>
      </c>
      <c r="E207" s="8"/>
      <c r="F207" s="7" t="s">
        <v>377</v>
      </c>
      <c r="G207" s="7" t="s">
        <v>376</v>
      </c>
      <c r="H207" s="7" t="s">
        <v>375</v>
      </c>
      <c r="I207" s="7" t="s">
        <v>374</v>
      </c>
      <c r="J207" s="67">
        <v>100</v>
      </c>
      <c r="K207" s="24"/>
      <c r="L207" s="67">
        <v>100</v>
      </c>
      <c r="M207" s="39"/>
      <c r="N207" s="67">
        <v>100</v>
      </c>
      <c r="O207" s="79"/>
      <c r="P207" s="67">
        <v>100</v>
      </c>
      <c r="Q207" s="39"/>
      <c r="R207" s="67">
        <v>100</v>
      </c>
      <c r="S207" s="24"/>
      <c r="T207" s="67">
        <v>100</v>
      </c>
      <c r="U207" s="24"/>
      <c r="V207" s="67">
        <v>100</v>
      </c>
      <c r="W207" s="24"/>
      <c r="X207" s="67">
        <v>100</v>
      </c>
      <c r="Y207" s="39"/>
    </row>
    <row r="208" spans="1:25" s="68" customFormat="1" ht="69" x14ac:dyDescent="0.25">
      <c r="A208" s="15">
        <v>114</v>
      </c>
      <c r="B208" s="15"/>
      <c r="C208" s="15"/>
      <c r="D208" s="78" t="s">
        <v>373</v>
      </c>
      <c r="E208" s="78"/>
      <c r="F208" s="12" t="s">
        <v>373</v>
      </c>
      <c r="G208" s="77"/>
      <c r="H208" s="77"/>
      <c r="I208" s="77"/>
      <c r="J208" s="70">
        <f>AVERAGE(J209:J211)</f>
        <v>100</v>
      </c>
      <c r="K208" s="10"/>
      <c r="L208" s="70">
        <f>AVERAGE(L209:L211)</f>
        <v>100</v>
      </c>
      <c r="M208" s="69"/>
      <c r="N208" s="70">
        <f>AVERAGE(N209:N211)</f>
        <v>100</v>
      </c>
      <c r="O208" s="69"/>
      <c r="P208" s="70">
        <f>AVERAGE(P209:P211)</f>
        <v>100</v>
      </c>
      <c r="Q208" s="69"/>
      <c r="R208" s="70">
        <f>AVERAGE(R209:R211)</f>
        <v>100</v>
      </c>
      <c r="S208" s="10"/>
      <c r="T208" s="70">
        <f>AVERAGE(T209:T211)</f>
        <v>100</v>
      </c>
      <c r="U208" s="10"/>
      <c r="V208" s="70">
        <f>AVERAGE(V209:V211)</f>
        <v>100</v>
      </c>
      <c r="W208" s="10"/>
      <c r="X208" s="70">
        <f>AVERAGE(X209:X211)</f>
        <v>100</v>
      </c>
      <c r="Y208" s="69"/>
    </row>
    <row r="209" spans="1:25" ht="90" x14ac:dyDescent="0.25">
      <c r="A209" s="4" t="s">
        <v>372</v>
      </c>
      <c r="B209" s="4"/>
      <c r="C209" s="4"/>
      <c r="D209" s="4"/>
      <c r="E209" s="8" t="s">
        <v>371</v>
      </c>
      <c r="F209" s="7" t="s">
        <v>370</v>
      </c>
      <c r="G209" s="76" t="s">
        <v>369</v>
      </c>
      <c r="H209" s="76" t="s">
        <v>368</v>
      </c>
      <c r="I209" s="76" t="s">
        <v>367</v>
      </c>
      <c r="J209" s="34">
        <v>100</v>
      </c>
      <c r="K209" s="35" t="s">
        <v>366</v>
      </c>
      <c r="L209" s="34">
        <v>100</v>
      </c>
      <c r="M209" s="34"/>
      <c r="N209" s="34">
        <v>100</v>
      </c>
      <c r="O209" s="34"/>
      <c r="P209" s="34">
        <v>100</v>
      </c>
      <c r="Q209" s="34"/>
      <c r="R209" s="34">
        <v>100</v>
      </c>
      <c r="S209" s="34"/>
      <c r="T209" s="34">
        <v>100</v>
      </c>
      <c r="U209" s="34"/>
      <c r="V209" s="34">
        <v>100</v>
      </c>
      <c r="W209" s="35"/>
      <c r="X209" s="34">
        <v>100</v>
      </c>
      <c r="Y209" s="34"/>
    </row>
    <row r="210" spans="1:25" ht="45" x14ac:dyDescent="0.3">
      <c r="A210" s="4" t="s">
        <v>365</v>
      </c>
      <c r="B210" s="4"/>
      <c r="C210" s="4"/>
      <c r="D210" s="4"/>
      <c r="E210" s="73" t="s">
        <v>364</v>
      </c>
      <c r="F210" s="7" t="s">
        <v>363</v>
      </c>
      <c r="G210" s="7" t="s">
        <v>362</v>
      </c>
      <c r="H210" s="7" t="s">
        <v>361</v>
      </c>
      <c r="I210" s="7" t="s">
        <v>360</v>
      </c>
      <c r="J210" s="74">
        <v>100</v>
      </c>
      <c r="K210" s="75"/>
      <c r="L210" s="74">
        <v>100</v>
      </c>
      <c r="M210" s="34"/>
      <c r="N210" s="74">
        <v>100</v>
      </c>
      <c r="O210" s="34"/>
      <c r="P210" s="74">
        <v>100</v>
      </c>
      <c r="Q210" s="34"/>
      <c r="R210" s="74">
        <v>100</v>
      </c>
      <c r="S210" s="34"/>
      <c r="T210" s="74">
        <v>100</v>
      </c>
      <c r="U210" s="34"/>
      <c r="V210" s="74">
        <v>100</v>
      </c>
      <c r="W210" s="35"/>
      <c r="X210" s="74">
        <v>100</v>
      </c>
      <c r="Y210" s="34"/>
    </row>
    <row r="211" spans="1:25" ht="178.5" customHeight="1" x14ac:dyDescent="0.3">
      <c r="A211" s="4" t="s">
        <v>359</v>
      </c>
      <c r="B211" s="4"/>
      <c r="C211" s="4"/>
      <c r="D211" s="4"/>
      <c r="E211" s="73" t="s">
        <v>358</v>
      </c>
      <c r="F211" s="7" t="s">
        <v>357</v>
      </c>
      <c r="G211" s="7" t="s">
        <v>356</v>
      </c>
      <c r="H211" s="7" t="s">
        <v>355</v>
      </c>
      <c r="I211" s="7" t="s">
        <v>354</v>
      </c>
      <c r="J211" s="67">
        <v>100</v>
      </c>
      <c r="K211" s="72"/>
      <c r="L211" s="67">
        <v>100</v>
      </c>
      <c r="M211" s="39"/>
      <c r="N211" s="67">
        <v>100</v>
      </c>
      <c r="O211" s="39"/>
      <c r="P211" s="67">
        <v>100</v>
      </c>
      <c r="Q211" s="39"/>
      <c r="R211" s="67">
        <v>100</v>
      </c>
      <c r="S211" s="35"/>
      <c r="T211" s="67">
        <v>100</v>
      </c>
      <c r="U211" s="35"/>
      <c r="V211" s="67">
        <v>100</v>
      </c>
      <c r="W211" s="35"/>
      <c r="X211" s="67">
        <v>100</v>
      </c>
      <c r="Y211" s="34"/>
    </row>
    <row r="212" spans="1:25" s="56" customFormat="1" ht="80.25" customHeight="1" x14ac:dyDescent="0.25">
      <c r="A212" s="19"/>
      <c r="B212" s="19"/>
      <c r="C212" s="20" t="s">
        <v>353</v>
      </c>
      <c r="D212" s="19"/>
      <c r="E212" s="61"/>
      <c r="F212" s="60" t="s">
        <v>352</v>
      </c>
      <c r="G212" s="59"/>
      <c r="H212" s="59"/>
      <c r="I212" s="59"/>
      <c r="J212" s="58">
        <f>AVERAGE(J213,J216)</f>
        <v>100</v>
      </c>
      <c r="K212" s="17"/>
      <c r="L212" s="58">
        <f>AVERAGE(L213,L216)</f>
        <v>100</v>
      </c>
      <c r="M212" s="57"/>
      <c r="N212" s="58">
        <f>AVERAGE(N213,N216)</f>
        <v>100</v>
      </c>
      <c r="O212" s="57"/>
      <c r="P212" s="58">
        <f>AVERAGE(P213,P216)</f>
        <v>100</v>
      </c>
      <c r="Q212" s="57"/>
      <c r="R212" s="58">
        <f>AVERAGE(R213,R216)</f>
        <v>100</v>
      </c>
      <c r="S212" s="57"/>
      <c r="T212" s="58">
        <f>AVERAGE(T213,T216)</f>
        <v>100</v>
      </c>
      <c r="U212" s="57"/>
      <c r="V212" s="58">
        <f>AVERAGE(V213,V216)</f>
        <v>100</v>
      </c>
      <c r="W212" s="17"/>
      <c r="X212" s="58">
        <f>AVERAGE(X213,X216)</f>
        <v>100</v>
      </c>
      <c r="Y212" s="57"/>
    </row>
    <row r="213" spans="1:25" s="68" customFormat="1" ht="80.25" customHeight="1" x14ac:dyDescent="0.25">
      <c r="A213" s="15">
        <v>115</v>
      </c>
      <c r="B213" s="15"/>
      <c r="C213" s="14"/>
      <c r="D213" s="71" t="s">
        <v>351</v>
      </c>
      <c r="E213" s="71"/>
      <c r="F213" s="21" t="s">
        <v>351</v>
      </c>
      <c r="G213" s="12"/>
      <c r="H213" s="12"/>
      <c r="I213" s="12"/>
      <c r="J213" s="70">
        <f>AVERAGE(J214:J215)</f>
        <v>100</v>
      </c>
      <c r="K213" s="10"/>
      <c r="L213" s="70">
        <f>AVERAGE(L214:L215)</f>
        <v>100</v>
      </c>
      <c r="M213" s="69"/>
      <c r="N213" s="70">
        <f>AVERAGE(N214:N215)</f>
        <v>100</v>
      </c>
      <c r="O213" s="69"/>
      <c r="P213" s="70">
        <f>AVERAGE(P214:P215)</f>
        <v>100</v>
      </c>
      <c r="Q213" s="69"/>
      <c r="R213" s="70">
        <f>AVERAGE(R214:R215)</f>
        <v>100</v>
      </c>
      <c r="S213" s="69"/>
      <c r="T213" s="70">
        <f>AVERAGE(T214:T215)</f>
        <v>100</v>
      </c>
      <c r="U213" s="69"/>
      <c r="V213" s="70">
        <f>AVERAGE(V214:V215)</f>
        <v>100</v>
      </c>
      <c r="W213" s="10"/>
      <c r="X213" s="70">
        <f>AVERAGE(X214:X215)</f>
        <v>100</v>
      </c>
      <c r="Y213" s="69"/>
    </row>
    <row r="214" spans="1:25" ht="312" customHeight="1" x14ac:dyDescent="0.25">
      <c r="A214" s="4" t="s">
        <v>350</v>
      </c>
      <c r="B214" s="4"/>
      <c r="C214" s="4"/>
      <c r="D214" s="4"/>
      <c r="E214" s="8" t="s">
        <v>349</v>
      </c>
      <c r="F214" s="7" t="s">
        <v>348</v>
      </c>
      <c r="G214" s="7" t="s">
        <v>347</v>
      </c>
      <c r="H214" s="7" t="s">
        <v>346</v>
      </c>
      <c r="I214" s="7" t="s">
        <v>345</v>
      </c>
      <c r="J214" s="67">
        <v>100</v>
      </c>
      <c r="K214" s="24"/>
      <c r="L214" s="67">
        <v>100</v>
      </c>
      <c r="M214" s="39"/>
      <c r="N214" s="67">
        <v>100</v>
      </c>
      <c r="O214" s="39"/>
      <c r="P214" s="67">
        <v>100</v>
      </c>
      <c r="Q214" s="39"/>
      <c r="R214" s="67">
        <v>100</v>
      </c>
      <c r="S214" s="39"/>
      <c r="T214" s="67">
        <v>100</v>
      </c>
      <c r="U214" s="39"/>
      <c r="V214" s="67">
        <v>100</v>
      </c>
      <c r="W214" s="24"/>
      <c r="X214" s="67">
        <v>100</v>
      </c>
      <c r="Y214" s="39"/>
    </row>
    <row r="215" spans="1:25" ht="120" x14ac:dyDescent="0.25">
      <c r="A215" s="4" t="s">
        <v>344</v>
      </c>
      <c r="B215" s="4"/>
      <c r="C215" s="4"/>
      <c r="D215" s="4"/>
      <c r="E215" s="8" t="s">
        <v>343</v>
      </c>
      <c r="F215" s="7" t="s">
        <v>342</v>
      </c>
      <c r="G215" s="7" t="s">
        <v>341</v>
      </c>
      <c r="H215" s="7" t="s">
        <v>340</v>
      </c>
      <c r="I215" s="7" t="s">
        <v>339</v>
      </c>
      <c r="J215" s="67"/>
      <c r="K215" s="24"/>
      <c r="L215" s="67"/>
      <c r="M215" s="39"/>
      <c r="N215" s="67"/>
      <c r="O215" s="39"/>
      <c r="P215" s="67"/>
      <c r="Q215" s="39"/>
      <c r="R215" s="67"/>
      <c r="S215" s="39"/>
      <c r="T215" s="67"/>
      <c r="U215" s="39"/>
      <c r="V215" s="67"/>
      <c r="W215" s="24"/>
      <c r="X215" s="67"/>
      <c r="Y215" s="39"/>
    </row>
    <row r="216" spans="1:25" ht="51.75" x14ac:dyDescent="0.25">
      <c r="A216" s="4">
        <v>116</v>
      </c>
      <c r="B216" s="4"/>
      <c r="C216" s="4"/>
      <c r="D216" s="8" t="s">
        <v>338</v>
      </c>
      <c r="E216" s="8"/>
      <c r="F216" s="7" t="s">
        <v>337</v>
      </c>
      <c r="G216" s="7" t="s">
        <v>336</v>
      </c>
      <c r="H216" s="7" t="s">
        <v>335</v>
      </c>
      <c r="I216" s="7" t="s">
        <v>334</v>
      </c>
      <c r="J216" s="67">
        <v>100</v>
      </c>
      <c r="K216" s="24" t="s">
        <v>333</v>
      </c>
      <c r="L216" s="67">
        <v>100</v>
      </c>
      <c r="M216" s="39"/>
      <c r="N216" s="67">
        <v>100</v>
      </c>
      <c r="O216" s="39"/>
      <c r="P216" s="67">
        <v>100</v>
      </c>
      <c r="Q216" s="39"/>
      <c r="R216" s="67">
        <v>100</v>
      </c>
      <c r="S216" s="39"/>
      <c r="T216" s="67">
        <v>100</v>
      </c>
      <c r="U216" s="39"/>
      <c r="V216" s="67">
        <v>100</v>
      </c>
      <c r="W216" s="24"/>
      <c r="X216" s="67">
        <v>100</v>
      </c>
      <c r="Y216" s="39"/>
    </row>
    <row r="217" spans="1:25" s="56" customFormat="1" ht="60" x14ac:dyDescent="0.25">
      <c r="A217" s="19"/>
      <c r="B217" s="20" t="s">
        <v>332</v>
      </c>
      <c r="C217" s="19"/>
      <c r="D217" s="19"/>
      <c r="E217" s="19"/>
      <c r="F217" s="19" t="s">
        <v>331</v>
      </c>
      <c r="G217" s="19"/>
      <c r="H217" s="19"/>
      <c r="I217" s="19"/>
      <c r="J217" s="58">
        <f>AVERAGE(J218,J225,J231,J240)</f>
        <v>84.895833333333329</v>
      </c>
      <c r="K217" s="57"/>
      <c r="L217" s="58">
        <f>AVERAGE(L218,L225,L231,L240)</f>
        <v>84.895833333333329</v>
      </c>
      <c r="M217" s="57"/>
      <c r="N217" s="58">
        <f>AVERAGE(N218,N225,N231,N240)</f>
        <v>84.895833333333329</v>
      </c>
      <c r="O217" s="57"/>
      <c r="P217" s="58">
        <f>AVERAGE(P218,P225,P231,P240)</f>
        <v>84.895833333333329</v>
      </c>
      <c r="Q217" s="57"/>
      <c r="R217" s="58">
        <f>AVERAGE(R218,R225,R231,R240)</f>
        <v>84.895833333333329</v>
      </c>
      <c r="S217" s="57"/>
      <c r="T217" s="58">
        <f>AVERAGE(T218,T225,T231,T240)</f>
        <v>84.895833333333329</v>
      </c>
      <c r="U217" s="57"/>
      <c r="V217" s="58">
        <f>AVERAGE(V218,V225,V231,V240)</f>
        <v>84.895833333333329</v>
      </c>
      <c r="W217" s="17"/>
      <c r="X217" s="58">
        <f>AVERAGE(X218,X225,X231,X240)</f>
        <v>84.895833333333329</v>
      </c>
      <c r="Y217" s="57"/>
    </row>
    <row r="218" spans="1:25" s="56" customFormat="1" ht="45" x14ac:dyDescent="0.25">
      <c r="A218" s="19"/>
      <c r="B218" s="19"/>
      <c r="C218" s="20" t="s">
        <v>330</v>
      </c>
      <c r="D218" s="19"/>
      <c r="E218" s="19"/>
      <c r="F218" s="19" t="s">
        <v>329</v>
      </c>
      <c r="G218" s="19"/>
      <c r="H218" s="19"/>
      <c r="I218" s="19"/>
      <c r="J218" s="58">
        <f>AVERAGE(J219:J224)</f>
        <v>75</v>
      </c>
      <c r="K218" s="57"/>
      <c r="L218" s="66">
        <f>AVERAGE(L219:L224)</f>
        <v>75</v>
      </c>
      <c r="M218" s="57"/>
      <c r="N218" s="58">
        <f>AVERAGE(N219:N224)</f>
        <v>75</v>
      </c>
      <c r="O218" s="57"/>
      <c r="P218" s="58">
        <f>AVERAGE(P219:P224)</f>
        <v>75</v>
      </c>
      <c r="Q218" s="57"/>
      <c r="R218" s="58">
        <f>AVERAGE(R219:R224)</f>
        <v>75</v>
      </c>
      <c r="S218" s="57"/>
      <c r="T218" s="58">
        <f>AVERAGE(T219:T224)</f>
        <v>75</v>
      </c>
      <c r="U218" s="57"/>
      <c r="V218" s="58">
        <f>AVERAGE(V219:V224)</f>
        <v>75</v>
      </c>
      <c r="W218" s="17"/>
      <c r="X218" s="58">
        <f>AVERAGE(X219:X224)</f>
        <v>75</v>
      </c>
      <c r="Y218" s="57"/>
    </row>
    <row r="219" spans="1:25" ht="270" x14ac:dyDescent="0.25">
      <c r="A219" s="4">
        <v>117</v>
      </c>
      <c r="B219" s="4"/>
      <c r="C219" s="4"/>
      <c r="D219" s="8" t="s">
        <v>328</v>
      </c>
      <c r="E219" s="8"/>
      <c r="F219" s="7" t="s">
        <v>327</v>
      </c>
      <c r="G219" s="7" t="s">
        <v>245</v>
      </c>
      <c r="H219" s="7" t="s">
        <v>244</v>
      </c>
      <c r="I219" s="7" t="s">
        <v>292</v>
      </c>
      <c r="J219" s="28">
        <v>100</v>
      </c>
      <c r="K219" s="40" t="s">
        <v>326</v>
      </c>
      <c r="L219" s="28">
        <v>100</v>
      </c>
      <c r="M219" s="28"/>
      <c r="N219" s="28">
        <v>100</v>
      </c>
      <c r="O219" s="28"/>
      <c r="P219" s="28">
        <v>100</v>
      </c>
      <c r="Q219" s="28"/>
      <c r="R219" s="28">
        <v>100</v>
      </c>
      <c r="S219" s="28"/>
      <c r="T219" s="28">
        <v>100</v>
      </c>
      <c r="U219" s="28"/>
      <c r="V219" s="28">
        <v>100</v>
      </c>
      <c r="W219" s="5"/>
      <c r="X219" s="28">
        <v>100</v>
      </c>
      <c r="Y219" s="5"/>
    </row>
    <row r="220" spans="1:25" ht="195" x14ac:dyDescent="0.25">
      <c r="A220" s="4">
        <v>118</v>
      </c>
      <c r="B220" s="4"/>
      <c r="C220" s="4"/>
      <c r="D220" s="8" t="s">
        <v>325</v>
      </c>
      <c r="E220" s="8"/>
      <c r="F220" s="65" t="s">
        <v>324</v>
      </c>
      <c r="G220" s="7" t="s">
        <v>245</v>
      </c>
      <c r="H220" s="7" t="s">
        <v>244</v>
      </c>
      <c r="I220" s="7" t="s">
        <v>292</v>
      </c>
      <c r="J220" s="28">
        <v>100</v>
      </c>
      <c r="K220" s="64" t="s">
        <v>323</v>
      </c>
      <c r="L220" s="28">
        <v>100</v>
      </c>
      <c r="M220" s="28"/>
      <c r="N220" s="28">
        <v>100</v>
      </c>
      <c r="O220" s="28"/>
      <c r="P220" s="28">
        <v>100</v>
      </c>
      <c r="Q220" s="28"/>
      <c r="R220" s="28">
        <v>100</v>
      </c>
      <c r="S220" s="28"/>
      <c r="T220" s="28">
        <v>100</v>
      </c>
      <c r="U220" s="28"/>
      <c r="V220" s="28">
        <v>100</v>
      </c>
      <c r="W220" s="5"/>
      <c r="X220" s="28">
        <v>100</v>
      </c>
      <c r="Y220" s="5"/>
    </row>
    <row r="221" spans="1:25" ht="90" x14ac:dyDescent="0.25">
      <c r="A221" s="4">
        <v>119</v>
      </c>
      <c r="B221" s="4"/>
      <c r="C221" s="4"/>
      <c r="D221" s="8" t="s">
        <v>322</v>
      </c>
      <c r="E221" s="8"/>
      <c r="F221" s="7" t="s">
        <v>321</v>
      </c>
      <c r="G221" s="7" t="s">
        <v>228</v>
      </c>
      <c r="H221" s="7" t="s">
        <v>268</v>
      </c>
      <c r="I221" s="7" t="s">
        <v>6</v>
      </c>
      <c r="J221" s="28">
        <v>100</v>
      </c>
      <c r="K221" s="40" t="s">
        <v>320</v>
      </c>
      <c r="L221" s="28">
        <v>100</v>
      </c>
      <c r="M221" s="28"/>
      <c r="N221" s="28">
        <v>100</v>
      </c>
      <c r="O221" s="28"/>
      <c r="P221" s="28">
        <v>100</v>
      </c>
      <c r="Q221" s="28"/>
      <c r="R221" s="28">
        <v>100</v>
      </c>
      <c r="S221" s="5"/>
      <c r="T221" s="28">
        <v>100</v>
      </c>
      <c r="U221" s="5"/>
      <c r="V221" s="28">
        <v>100</v>
      </c>
      <c r="W221" s="5"/>
      <c r="X221" s="28">
        <v>100</v>
      </c>
      <c r="Y221" s="28"/>
    </row>
    <row r="222" spans="1:25" ht="165" x14ac:dyDescent="0.25">
      <c r="A222" s="4">
        <v>120</v>
      </c>
      <c r="B222" s="4"/>
      <c r="C222" s="4"/>
      <c r="D222" s="8" t="s">
        <v>319</v>
      </c>
      <c r="E222" s="8"/>
      <c r="F222" s="7" t="s">
        <v>318</v>
      </c>
      <c r="G222" s="7" t="s">
        <v>228</v>
      </c>
      <c r="H222" s="7" t="s">
        <v>268</v>
      </c>
      <c r="I222" s="7" t="s">
        <v>6</v>
      </c>
      <c r="J222" s="28">
        <v>50</v>
      </c>
      <c r="K222" s="40" t="s">
        <v>317</v>
      </c>
      <c r="L222" s="28">
        <v>50</v>
      </c>
      <c r="M222" s="28"/>
      <c r="N222" s="28">
        <v>50</v>
      </c>
      <c r="O222" s="28"/>
      <c r="P222" s="28">
        <v>50</v>
      </c>
      <c r="Q222" s="28"/>
      <c r="R222" s="28">
        <v>50</v>
      </c>
      <c r="S222" s="5"/>
      <c r="T222" s="28">
        <v>50</v>
      </c>
      <c r="U222" s="5"/>
      <c r="V222" s="28">
        <v>50</v>
      </c>
      <c r="W222" s="5"/>
      <c r="X222" s="28">
        <v>50</v>
      </c>
      <c r="Y222" s="5"/>
    </row>
    <row r="223" spans="1:25" ht="180" x14ac:dyDescent="0.25">
      <c r="A223" s="4">
        <v>121</v>
      </c>
      <c r="B223" s="4"/>
      <c r="C223" s="4"/>
      <c r="D223" s="8" t="s">
        <v>316</v>
      </c>
      <c r="E223" s="8"/>
      <c r="F223" s="7" t="s">
        <v>315</v>
      </c>
      <c r="G223" s="7" t="s">
        <v>314</v>
      </c>
      <c r="H223" s="7" t="s">
        <v>313</v>
      </c>
      <c r="I223" s="7" t="s">
        <v>312</v>
      </c>
      <c r="J223" s="28">
        <v>100</v>
      </c>
      <c r="K223" s="40" t="s">
        <v>311</v>
      </c>
      <c r="L223" s="28">
        <v>100</v>
      </c>
      <c r="M223" s="28"/>
      <c r="N223" s="28">
        <v>100</v>
      </c>
      <c r="O223" s="28"/>
      <c r="P223" s="28">
        <v>100</v>
      </c>
      <c r="Q223" s="39"/>
      <c r="R223" s="28">
        <v>100</v>
      </c>
      <c r="S223" s="5"/>
      <c r="T223" s="28">
        <v>100</v>
      </c>
      <c r="U223" s="5"/>
      <c r="V223" s="28">
        <v>100</v>
      </c>
      <c r="W223" s="5"/>
      <c r="X223" s="28">
        <v>100</v>
      </c>
      <c r="Y223" s="5"/>
    </row>
    <row r="224" spans="1:25" ht="90" x14ac:dyDescent="0.25">
      <c r="A224" s="4">
        <v>122</v>
      </c>
      <c r="B224" s="4"/>
      <c r="C224" s="4"/>
      <c r="D224" s="8" t="s">
        <v>310</v>
      </c>
      <c r="E224" s="8"/>
      <c r="F224" s="7" t="s">
        <v>309</v>
      </c>
      <c r="G224" s="7" t="s">
        <v>308</v>
      </c>
      <c r="H224" s="7" t="s">
        <v>307</v>
      </c>
      <c r="I224" s="7" t="s">
        <v>306</v>
      </c>
      <c r="J224" s="28">
        <v>0</v>
      </c>
      <c r="K224" s="63" t="s">
        <v>305</v>
      </c>
      <c r="L224" s="28">
        <v>0</v>
      </c>
      <c r="M224" s="28"/>
      <c r="N224" s="28">
        <v>0</v>
      </c>
      <c r="O224" s="28"/>
      <c r="P224" s="28">
        <v>0</v>
      </c>
      <c r="Q224" s="28"/>
      <c r="R224" s="28">
        <v>0</v>
      </c>
      <c r="S224" s="5"/>
      <c r="T224" s="28">
        <v>0</v>
      </c>
      <c r="U224" s="5"/>
      <c r="V224" s="28">
        <v>0</v>
      </c>
      <c r="W224" s="5"/>
      <c r="X224" s="28">
        <v>0</v>
      </c>
      <c r="Y224" s="28"/>
    </row>
    <row r="225" spans="1:25" s="56" customFormat="1" ht="77.25" customHeight="1" x14ac:dyDescent="0.25">
      <c r="A225" s="19"/>
      <c r="B225" s="19"/>
      <c r="C225" s="20" t="s">
        <v>304</v>
      </c>
      <c r="D225" s="19"/>
      <c r="E225" s="61"/>
      <c r="F225" s="60" t="s">
        <v>303</v>
      </c>
      <c r="G225" s="59"/>
      <c r="H225" s="59"/>
      <c r="I225" s="59"/>
      <c r="J225" s="58">
        <f>AVERAGE(J226:J230)</f>
        <v>100</v>
      </c>
      <c r="K225" s="17"/>
      <c r="L225" s="58">
        <f>AVERAGE(L226:L230)</f>
        <v>100</v>
      </c>
      <c r="M225" s="57"/>
      <c r="N225" s="58">
        <f>AVERAGE(N226:N230)</f>
        <v>100</v>
      </c>
      <c r="O225" s="57"/>
      <c r="P225" s="58">
        <f>AVERAGE(P226:P230)</f>
        <v>100</v>
      </c>
      <c r="Q225" s="57"/>
      <c r="R225" s="58">
        <f>AVERAGE(R226:R230)</f>
        <v>100</v>
      </c>
      <c r="S225" s="57"/>
      <c r="T225" s="58">
        <f>AVERAGE(T226:T230)</f>
        <v>100</v>
      </c>
      <c r="U225" s="57"/>
      <c r="V225" s="58">
        <f>AVERAGE(V226:V230)</f>
        <v>100</v>
      </c>
      <c r="W225" s="17"/>
      <c r="X225" s="58">
        <f>AVERAGE(X226:X230)</f>
        <v>100</v>
      </c>
      <c r="Y225" s="57"/>
    </row>
    <row r="226" spans="1:25" ht="105" x14ac:dyDescent="0.25">
      <c r="A226" s="4">
        <v>123</v>
      </c>
      <c r="B226" s="4"/>
      <c r="C226" s="4"/>
      <c r="D226" s="8" t="s">
        <v>302</v>
      </c>
      <c r="E226" s="8"/>
      <c r="F226" s="7" t="s">
        <v>301</v>
      </c>
      <c r="G226" s="7" t="s">
        <v>245</v>
      </c>
      <c r="H226" s="7" t="s">
        <v>244</v>
      </c>
      <c r="I226" s="7" t="s">
        <v>292</v>
      </c>
      <c r="J226" s="62">
        <v>100</v>
      </c>
      <c r="K226" s="40" t="s">
        <v>291</v>
      </c>
      <c r="L226" s="62">
        <v>100</v>
      </c>
      <c r="M226" s="28"/>
      <c r="N226" s="62">
        <v>100</v>
      </c>
      <c r="O226" s="28"/>
      <c r="P226" s="62">
        <v>100</v>
      </c>
      <c r="Q226" s="28"/>
      <c r="R226" s="62">
        <v>100</v>
      </c>
      <c r="S226" s="28"/>
      <c r="T226" s="62">
        <v>100</v>
      </c>
      <c r="U226" s="28"/>
      <c r="V226" s="62">
        <v>100</v>
      </c>
      <c r="W226" s="5"/>
      <c r="X226" s="62">
        <v>100</v>
      </c>
      <c r="Y226" s="28"/>
    </row>
    <row r="227" spans="1:25" ht="105" x14ac:dyDescent="0.25">
      <c r="A227" s="4">
        <v>124</v>
      </c>
      <c r="B227" s="4"/>
      <c r="C227" s="4"/>
      <c r="D227" s="8" t="s">
        <v>300</v>
      </c>
      <c r="E227" s="8"/>
      <c r="F227" s="7" t="s">
        <v>299</v>
      </c>
      <c r="G227" s="7" t="s">
        <v>245</v>
      </c>
      <c r="H227" s="7" t="s">
        <v>244</v>
      </c>
      <c r="I227" s="7" t="s">
        <v>292</v>
      </c>
      <c r="J227" s="62">
        <v>100</v>
      </c>
      <c r="K227" s="40" t="s">
        <v>291</v>
      </c>
      <c r="L227" s="62">
        <v>100</v>
      </c>
      <c r="M227" s="28"/>
      <c r="N227" s="62">
        <v>100</v>
      </c>
      <c r="O227" s="28"/>
      <c r="P227" s="62">
        <v>100</v>
      </c>
      <c r="Q227" s="28"/>
      <c r="R227" s="62">
        <v>100</v>
      </c>
      <c r="S227" s="28"/>
      <c r="T227" s="62">
        <v>100</v>
      </c>
      <c r="U227" s="28"/>
      <c r="V227" s="62">
        <v>100</v>
      </c>
      <c r="W227" s="5"/>
      <c r="X227" s="62">
        <v>100</v>
      </c>
      <c r="Y227" s="28"/>
    </row>
    <row r="228" spans="1:25" ht="105" x14ac:dyDescent="0.25">
      <c r="A228" s="4">
        <v>125</v>
      </c>
      <c r="B228" s="4"/>
      <c r="C228" s="4"/>
      <c r="D228" s="8" t="s">
        <v>298</v>
      </c>
      <c r="E228" s="8"/>
      <c r="F228" s="7" t="s">
        <v>297</v>
      </c>
      <c r="G228" s="7" t="s">
        <v>245</v>
      </c>
      <c r="H228" s="7" t="s">
        <v>244</v>
      </c>
      <c r="I228" s="7" t="s">
        <v>292</v>
      </c>
      <c r="J228" s="62">
        <v>100</v>
      </c>
      <c r="K228" s="40" t="s">
        <v>291</v>
      </c>
      <c r="L228" s="62">
        <v>100</v>
      </c>
      <c r="M228" s="28"/>
      <c r="N228" s="62">
        <v>100</v>
      </c>
      <c r="O228" s="28"/>
      <c r="P228" s="62">
        <v>100</v>
      </c>
      <c r="Q228" s="28"/>
      <c r="R228" s="62">
        <v>100</v>
      </c>
      <c r="S228" s="28"/>
      <c r="T228" s="62">
        <v>100</v>
      </c>
      <c r="U228" s="28"/>
      <c r="V228" s="62">
        <v>100</v>
      </c>
      <c r="W228" s="5"/>
      <c r="X228" s="62">
        <v>100</v>
      </c>
      <c r="Y228" s="28"/>
    </row>
    <row r="229" spans="1:25" ht="120" x14ac:dyDescent="0.25">
      <c r="A229" s="4">
        <v>126</v>
      </c>
      <c r="B229" s="4"/>
      <c r="C229" s="4"/>
      <c r="D229" s="8" t="s">
        <v>296</v>
      </c>
      <c r="E229" s="8"/>
      <c r="F229" s="7" t="s">
        <v>295</v>
      </c>
      <c r="G229" s="7" t="s">
        <v>245</v>
      </c>
      <c r="H229" s="7" t="s">
        <v>244</v>
      </c>
      <c r="I229" s="7" t="s">
        <v>292</v>
      </c>
      <c r="J229" s="62">
        <v>100</v>
      </c>
      <c r="K229" s="40" t="s">
        <v>291</v>
      </c>
      <c r="L229" s="62">
        <v>100</v>
      </c>
      <c r="M229" s="28"/>
      <c r="N229" s="62">
        <v>100</v>
      </c>
      <c r="O229" s="28"/>
      <c r="P229" s="62">
        <v>100</v>
      </c>
      <c r="Q229" s="28"/>
      <c r="R229" s="62">
        <v>100</v>
      </c>
      <c r="S229" s="28"/>
      <c r="T229" s="62">
        <v>100</v>
      </c>
      <c r="U229" s="28"/>
      <c r="V229" s="62">
        <v>100</v>
      </c>
      <c r="W229" s="5"/>
      <c r="X229" s="62">
        <v>100</v>
      </c>
      <c r="Y229" s="28"/>
    </row>
    <row r="230" spans="1:25" ht="120" x14ac:dyDescent="0.25">
      <c r="A230" s="4">
        <v>127</v>
      </c>
      <c r="B230" s="4"/>
      <c r="C230" s="4"/>
      <c r="D230" s="8" t="s">
        <v>294</v>
      </c>
      <c r="E230" s="8"/>
      <c r="F230" s="7" t="s">
        <v>293</v>
      </c>
      <c r="G230" s="7" t="s">
        <v>245</v>
      </c>
      <c r="H230" s="7" t="s">
        <v>244</v>
      </c>
      <c r="I230" s="7" t="s">
        <v>292</v>
      </c>
      <c r="J230" s="62">
        <v>100</v>
      </c>
      <c r="K230" s="40" t="s">
        <v>291</v>
      </c>
      <c r="L230" s="62">
        <v>100</v>
      </c>
      <c r="M230" s="28"/>
      <c r="N230" s="62">
        <v>100</v>
      </c>
      <c r="O230" s="28"/>
      <c r="P230" s="62">
        <v>100</v>
      </c>
      <c r="Q230" s="28"/>
      <c r="R230" s="62">
        <v>100</v>
      </c>
      <c r="S230" s="28"/>
      <c r="T230" s="62">
        <v>100</v>
      </c>
      <c r="U230" s="28"/>
      <c r="V230" s="62">
        <v>100</v>
      </c>
      <c r="W230" s="5"/>
      <c r="X230" s="62">
        <v>100</v>
      </c>
      <c r="Y230" s="28"/>
    </row>
    <row r="231" spans="1:25" s="56" customFormat="1" ht="140.25" customHeight="1" x14ac:dyDescent="0.25">
      <c r="A231" s="19"/>
      <c r="B231" s="19"/>
      <c r="C231" s="20" t="s">
        <v>290</v>
      </c>
      <c r="D231" s="19"/>
      <c r="E231" s="61"/>
      <c r="F231" s="60" t="s">
        <v>289</v>
      </c>
      <c r="G231" s="59"/>
      <c r="H231" s="59"/>
      <c r="I231" s="59"/>
      <c r="J231" s="58">
        <f>AVERAGE(J232:J239)</f>
        <v>81.25</v>
      </c>
      <c r="K231" s="17"/>
      <c r="L231" s="58">
        <f>AVERAGE(L232:L239)</f>
        <v>81.25</v>
      </c>
      <c r="M231" s="57"/>
      <c r="N231" s="58">
        <f>AVERAGE(N232:N239)</f>
        <v>81.25</v>
      </c>
      <c r="O231" s="57"/>
      <c r="P231" s="58">
        <f>AVERAGE(P232:P239)</f>
        <v>81.25</v>
      </c>
      <c r="Q231" s="57"/>
      <c r="R231" s="58">
        <f>AVERAGE(R232:R239)</f>
        <v>81.25</v>
      </c>
      <c r="S231" s="57"/>
      <c r="T231" s="58">
        <f>AVERAGE(T232:T239)</f>
        <v>81.25</v>
      </c>
      <c r="U231" s="57"/>
      <c r="V231" s="58">
        <f>AVERAGE(V232:V239)</f>
        <v>81.25</v>
      </c>
      <c r="W231" s="17"/>
      <c r="X231" s="58">
        <f>AVERAGE(X232:X239)</f>
        <v>81.25</v>
      </c>
      <c r="Y231" s="57"/>
    </row>
    <row r="232" spans="1:25" ht="105" x14ac:dyDescent="0.25">
      <c r="A232" s="4">
        <v>128</v>
      </c>
      <c r="B232" s="4"/>
      <c r="C232" s="4"/>
      <c r="D232" s="30" t="s">
        <v>288</v>
      </c>
      <c r="E232" s="30"/>
      <c r="F232" s="7" t="s">
        <v>287</v>
      </c>
      <c r="G232" s="7" t="s">
        <v>224</v>
      </c>
      <c r="H232" s="7" t="s">
        <v>286</v>
      </c>
      <c r="I232" s="7" t="s">
        <v>71</v>
      </c>
      <c r="J232" s="28">
        <v>50</v>
      </c>
      <c r="K232" s="55" t="s">
        <v>285</v>
      </c>
      <c r="L232" s="28">
        <v>50</v>
      </c>
      <c r="M232" s="28"/>
      <c r="N232" s="28">
        <v>50</v>
      </c>
      <c r="O232" s="28"/>
      <c r="P232" s="28">
        <v>50</v>
      </c>
      <c r="Q232" s="28"/>
      <c r="R232" s="28">
        <v>50</v>
      </c>
      <c r="S232" s="28"/>
      <c r="T232" s="28">
        <v>50</v>
      </c>
      <c r="U232" s="28"/>
      <c r="V232" s="28">
        <v>50</v>
      </c>
      <c r="W232" s="5"/>
      <c r="X232" s="28">
        <v>50</v>
      </c>
      <c r="Y232" s="28"/>
    </row>
    <row r="233" spans="1:25" ht="60" x14ac:dyDescent="0.25">
      <c r="A233" s="4">
        <v>129</v>
      </c>
      <c r="B233" s="4"/>
      <c r="C233" s="4"/>
      <c r="D233" s="30" t="s">
        <v>284</v>
      </c>
      <c r="E233" s="30"/>
      <c r="F233" s="7" t="s">
        <v>283</v>
      </c>
      <c r="G233" s="7" t="s">
        <v>228</v>
      </c>
      <c r="H233" s="7" t="s">
        <v>282</v>
      </c>
      <c r="I233" s="7" t="s">
        <v>6</v>
      </c>
      <c r="J233" s="28">
        <v>100</v>
      </c>
      <c r="K233" s="40" t="s">
        <v>281</v>
      </c>
      <c r="L233" s="28">
        <v>100</v>
      </c>
      <c r="M233" s="28"/>
      <c r="N233" s="28">
        <v>100</v>
      </c>
      <c r="O233" s="28"/>
      <c r="P233" s="28">
        <v>100</v>
      </c>
      <c r="Q233" s="28"/>
      <c r="R233" s="28">
        <v>100</v>
      </c>
      <c r="S233" s="28"/>
      <c r="T233" s="28">
        <v>100</v>
      </c>
      <c r="U233" s="28"/>
      <c r="V233" s="28">
        <v>100</v>
      </c>
      <c r="W233" s="5"/>
      <c r="X233" s="28">
        <v>100</v>
      </c>
      <c r="Y233" s="28"/>
    </row>
    <row r="234" spans="1:25" ht="75" x14ac:dyDescent="0.25">
      <c r="A234" s="4">
        <v>130</v>
      </c>
      <c r="B234" s="4"/>
      <c r="C234" s="4"/>
      <c r="D234" s="30" t="s">
        <v>280</v>
      </c>
      <c r="E234" s="30"/>
      <c r="F234" s="7" t="s">
        <v>279</v>
      </c>
      <c r="G234" s="7" t="s">
        <v>278</v>
      </c>
      <c r="H234" s="7" t="s">
        <v>277</v>
      </c>
      <c r="I234" s="7" t="s">
        <v>216</v>
      </c>
      <c r="J234" s="28">
        <v>100</v>
      </c>
      <c r="K234" s="40" t="s">
        <v>276</v>
      </c>
      <c r="L234" s="28">
        <v>100</v>
      </c>
      <c r="M234" s="28"/>
      <c r="N234" s="28">
        <v>100</v>
      </c>
      <c r="O234" s="28"/>
      <c r="P234" s="28">
        <v>100</v>
      </c>
      <c r="Q234" s="28"/>
      <c r="R234" s="28">
        <v>100</v>
      </c>
      <c r="S234" s="28"/>
      <c r="T234" s="28">
        <v>100</v>
      </c>
      <c r="U234" s="28"/>
      <c r="V234" s="28">
        <v>100</v>
      </c>
      <c r="W234" s="5"/>
      <c r="X234" s="28">
        <v>100</v>
      </c>
      <c r="Y234" s="28"/>
    </row>
    <row r="235" spans="1:25" ht="105" x14ac:dyDescent="0.25">
      <c r="A235" s="4">
        <v>131</v>
      </c>
      <c r="B235" s="4"/>
      <c r="C235" s="4"/>
      <c r="D235" s="30" t="s">
        <v>275</v>
      </c>
      <c r="E235" s="30"/>
      <c r="F235" s="7" t="s">
        <v>274</v>
      </c>
      <c r="G235" s="7" t="s">
        <v>273</v>
      </c>
      <c r="H235" s="7" t="s">
        <v>228</v>
      </c>
      <c r="I235" s="7" t="s">
        <v>272</v>
      </c>
      <c r="J235" s="28">
        <v>100</v>
      </c>
      <c r="K235" s="40" t="s">
        <v>271</v>
      </c>
      <c r="L235" s="28">
        <v>100</v>
      </c>
      <c r="M235" s="28"/>
      <c r="N235" s="28">
        <v>100</v>
      </c>
      <c r="O235" s="28"/>
      <c r="P235" s="28">
        <v>100</v>
      </c>
      <c r="Q235" s="28"/>
      <c r="R235" s="28">
        <v>100</v>
      </c>
      <c r="S235" s="28"/>
      <c r="T235" s="28">
        <v>100</v>
      </c>
      <c r="U235" s="28"/>
      <c r="V235" s="28">
        <v>100</v>
      </c>
      <c r="W235" s="5"/>
      <c r="X235" s="28">
        <v>100</v>
      </c>
      <c r="Y235" s="28"/>
    </row>
    <row r="236" spans="1:25" ht="120" x14ac:dyDescent="0.25">
      <c r="A236" s="4">
        <v>132</v>
      </c>
      <c r="B236" s="4"/>
      <c r="C236" s="4"/>
      <c r="D236" s="30" t="s">
        <v>270</v>
      </c>
      <c r="E236" s="30"/>
      <c r="F236" s="7" t="s">
        <v>269</v>
      </c>
      <c r="G236" s="7" t="s">
        <v>228</v>
      </c>
      <c r="H236" s="7" t="s">
        <v>268</v>
      </c>
      <c r="I236" s="7" t="s">
        <v>267</v>
      </c>
      <c r="J236" s="28">
        <v>100</v>
      </c>
      <c r="K236" s="40" t="s">
        <v>266</v>
      </c>
      <c r="L236" s="28">
        <v>100</v>
      </c>
      <c r="M236" s="28"/>
      <c r="N236" s="28">
        <v>100</v>
      </c>
      <c r="O236" s="28"/>
      <c r="P236" s="28">
        <v>100</v>
      </c>
      <c r="Q236" s="28"/>
      <c r="R236" s="28">
        <v>100</v>
      </c>
      <c r="S236" s="28"/>
      <c r="T236" s="28">
        <v>100</v>
      </c>
      <c r="U236" s="28"/>
      <c r="V236" s="28">
        <v>100</v>
      </c>
      <c r="W236" s="5"/>
      <c r="X236" s="28">
        <v>100</v>
      </c>
      <c r="Y236" s="5"/>
    </row>
    <row r="237" spans="1:25" ht="195" x14ac:dyDescent="0.25">
      <c r="A237" s="4">
        <v>133</v>
      </c>
      <c r="B237" s="4"/>
      <c r="C237" s="4"/>
      <c r="D237" s="30" t="s">
        <v>265</v>
      </c>
      <c r="E237" s="30"/>
      <c r="F237" s="7" t="s">
        <v>264</v>
      </c>
      <c r="G237" s="7" t="s">
        <v>263</v>
      </c>
      <c r="H237" s="7" t="s">
        <v>262</v>
      </c>
      <c r="I237" s="7" t="s">
        <v>261</v>
      </c>
      <c r="J237" s="28">
        <v>50</v>
      </c>
      <c r="K237" s="54" t="s">
        <v>260</v>
      </c>
      <c r="L237" s="28">
        <v>50</v>
      </c>
      <c r="M237" s="28"/>
      <c r="N237" s="28">
        <v>50</v>
      </c>
      <c r="O237" s="28"/>
      <c r="P237" s="28">
        <v>50</v>
      </c>
      <c r="Q237" s="28"/>
      <c r="R237" s="28">
        <v>50</v>
      </c>
      <c r="S237" s="28"/>
      <c r="T237" s="28">
        <v>50</v>
      </c>
      <c r="U237" s="28"/>
      <c r="V237" s="28">
        <v>50</v>
      </c>
      <c r="W237" s="5"/>
      <c r="X237" s="28">
        <v>50</v>
      </c>
      <c r="Y237" s="28"/>
    </row>
    <row r="238" spans="1:25" ht="180" x14ac:dyDescent="0.25">
      <c r="A238" s="4">
        <v>134</v>
      </c>
      <c r="B238" s="4"/>
      <c r="C238" s="4"/>
      <c r="D238" s="30" t="s">
        <v>259</v>
      </c>
      <c r="E238" s="30"/>
      <c r="F238" s="7" t="s">
        <v>258</v>
      </c>
      <c r="G238" s="7" t="s">
        <v>224</v>
      </c>
      <c r="H238" s="7" t="s">
        <v>107</v>
      </c>
      <c r="I238" s="7" t="s">
        <v>257</v>
      </c>
      <c r="J238" s="28">
        <v>50</v>
      </c>
      <c r="K238" s="40" t="s">
        <v>256</v>
      </c>
      <c r="L238" s="28">
        <v>50</v>
      </c>
      <c r="M238" s="28"/>
      <c r="N238" s="28">
        <v>50</v>
      </c>
      <c r="O238" s="28"/>
      <c r="P238" s="28">
        <v>50</v>
      </c>
      <c r="Q238" s="28"/>
      <c r="R238" s="28">
        <v>50</v>
      </c>
      <c r="S238" s="28"/>
      <c r="T238" s="28">
        <v>50</v>
      </c>
      <c r="U238" s="28"/>
      <c r="V238" s="28">
        <v>50</v>
      </c>
      <c r="W238" s="5"/>
      <c r="X238" s="28">
        <v>50</v>
      </c>
      <c r="Y238" s="5"/>
    </row>
    <row r="239" spans="1:25" ht="300" x14ac:dyDescent="0.25">
      <c r="A239" s="4">
        <v>135</v>
      </c>
      <c r="B239" s="4"/>
      <c r="C239" s="4"/>
      <c r="D239" s="30" t="s">
        <v>255</v>
      </c>
      <c r="E239" s="30"/>
      <c r="F239" s="7" t="s">
        <v>254</v>
      </c>
      <c r="G239" s="7" t="s">
        <v>253</v>
      </c>
      <c r="H239" s="7" t="s">
        <v>252</v>
      </c>
      <c r="I239" s="7" t="s">
        <v>251</v>
      </c>
      <c r="J239" s="28">
        <v>100</v>
      </c>
      <c r="K239" s="53" t="s">
        <v>250</v>
      </c>
      <c r="L239" s="28">
        <v>100</v>
      </c>
      <c r="M239" s="28"/>
      <c r="N239" s="28">
        <v>100</v>
      </c>
      <c r="O239" s="28"/>
      <c r="P239" s="28">
        <v>100</v>
      </c>
      <c r="Q239" s="28"/>
      <c r="R239" s="28">
        <v>100</v>
      </c>
      <c r="S239" s="5"/>
      <c r="T239" s="28">
        <v>100</v>
      </c>
      <c r="U239" s="5"/>
      <c r="V239" s="28">
        <v>100</v>
      </c>
      <c r="W239" s="5"/>
      <c r="X239" s="28">
        <v>100</v>
      </c>
      <c r="Y239" s="28"/>
    </row>
    <row r="240" spans="1:25" s="43" customFormat="1" ht="120.75" x14ac:dyDescent="0.25">
      <c r="A240" s="51"/>
      <c r="B240" s="51"/>
      <c r="C240" s="52" t="s">
        <v>249</v>
      </c>
      <c r="D240" s="51"/>
      <c r="E240" s="50"/>
      <c r="F240" s="49" t="s">
        <v>248</v>
      </c>
      <c r="G240" s="48"/>
      <c r="H240" s="48"/>
      <c r="I240" s="48"/>
      <c r="J240" s="45">
        <f>AVERAGE(J241:J249)</f>
        <v>83.333333333333329</v>
      </c>
      <c r="K240" s="47"/>
      <c r="L240" s="45">
        <f>AVERAGE(L241:L249)</f>
        <v>83.333333333333329</v>
      </c>
      <c r="M240" s="46"/>
      <c r="N240" s="45">
        <f>AVERAGE(N241:N249)</f>
        <v>83.333333333333329</v>
      </c>
      <c r="O240" s="46"/>
      <c r="P240" s="45">
        <f>AVERAGE(P241:P249)</f>
        <v>83.333333333333329</v>
      </c>
      <c r="Q240" s="46"/>
      <c r="R240" s="45">
        <f>AVERAGE(R241:R249)</f>
        <v>83.333333333333329</v>
      </c>
      <c r="S240" s="46"/>
      <c r="T240" s="45">
        <f>AVERAGE(T241:T249)</f>
        <v>83.333333333333329</v>
      </c>
      <c r="U240" s="46"/>
      <c r="V240" s="45">
        <f>AVERAGE(V241:V249)</f>
        <v>83.333333333333329</v>
      </c>
      <c r="W240" s="44"/>
      <c r="X240" s="45">
        <f>AVERAGE(X241:X249)</f>
        <v>83.333333333333329</v>
      </c>
      <c r="Y240" s="44"/>
    </row>
    <row r="241" spans="1:25" ht="191.25" customHeight="1" x14ac:dyDescent="0.25">
      <c r="A241" s="4">
        <v>136</v>
      </c>
      <c r="B241" s="4"/>
      <c r="C241" s="4"/>
      <c r="D241" s="30" t="s">
        <v>247</v>
      </c>
      <c r="E241" s="30"/>
      <c r="F241" s="7" t="s">
        <v>246</v>
      </c>
      <c r="G241" s="7" t="s">
        <v>245</v>
      </c>
      <c r="H241" s="7" t="s">
        <v>244</v>
      </c>
      <c r="I241" s="7" t="s">
        <v>243</v>
      </c>
      <c r="J241" s="28">
        <v>100</v>
      </c>
      <c r="K241" s="40"/>
      <c r="L241" s="28">
        <v>100</v>
      </c>
      <c r="M241" s="28"/>
      <c r="N241" s="28">
        <v>100</v>
      </c>
      <c r="O241" s="28"/>
      <c r="P241" s="28">
        <v>100</v>
      </c>
      <c r="Q241" s="28"/>
      <c r="R241" s="28">
        <v>100</v>
      </c>
      <c r="S241" s="28"/>
      <c r="T241" s="28">
        <v>100</v>
      </c>
      <c r="U241" s="28"/>
      <c r="V241" s="28">
        <v>100</v>
      </c>
      <c r="W241" s="5"/>
      <c r="X241" s="28">
        <v>100</v>
      </c>
      <c r="Y241" s="28"/>
    </row>
    <row r="242" spans="1:25" s="38" customFormat="1" ht="180" x14ac:dyDescent="0.25">
      <c r="A242" s="4">
        <v>137</v>
      </c>
      <c r="B242" s="37"/>
      <c r="C242" s="37"/>
      <c r="D242" s="42" t="s">
        <v>242</v>
      </c>
      <c r="E242" s="42"/>
      <c r="F242" s="41" t="s">
        <v>241</v>
      </c>
      <c r="G242" s="41" t="s">
        <v>236</v>
      </c>
      <c r="H242" s="41" t="s">
        <v>240</v>
      </c>
      <c r="I242" s="41" t="s">
        <v>6</v>
      </c>
      <c r="J242" s="28">
        <v>100</v>
      </c>
      <c r="K242" s="40" t="s">
        <v>239</v>
      </c>
      <c r="L242" s="28">
        <v>100</v>
      </c>
      <c r="M242" s="39"/>
      <c r="N242" s="28">
        <v>100</v>
      </c>
      <c r="O242" s="39"/>
      <c r="P242" s="28">
        <v>100</v>
      </c>
      <c r="Q242" s="39"/>
      <c r="R242" s="28">
        <v>100</v>
      </c>
      <c r="S242" s="39"/>
      <c r="T242" s="28">
        <v>100</v>
      </c>
      <c r="U242" s="39"/>
      <c r="V242" s="28">
        <v>100</v>
      </c>
      <c r="W242" s="24"/>
      <c r="X242" s="28">
        <v>100</v>
      </c>
      <c r="Y242" s="39"/>
    </row>
    <row r="243" spans="1:25" ht="90" x14ac:dyDescent="0.25">
      <c r="A243" s="37">
        <v>138</v>
      </c>
      <c r="B243" s="4"/>
      <c r="C243" s="4"/>
      <c r="D243" s="30" t="s">
        <v>238</v>
      </c>
      <c r="E243" s="30"/>
      <c r="F243" s="7" t="s">
        <v>237</v>
      </c>
      <c r="G243" s="7" t="s">
        <v>236</v>
      </c>
      <c r="H243" s="7" t="s">
        <v>71</v>
      </c>
      <c r="I243" s="7" t="s">
        <v>216</v>
      </c>
      <c r="J243" s="28">
        <v>0</v>
      </c>
      <c r="K243" s="34"/>
      <c r="L243" s="28">
        <v>0</v>
      </c>
      <c r="M243" s="28"/>
      <c r="N243" s="28">
        <v>0</v>
      </c>
      <c r="O243" s="28"/>
      <c r="P243" s="28">
        <v>0</v>
      </c>
      <c r="Q243" s="28"/>
      <c r="R243" s="28">
        <v>0</v>
      </c>
      <c r="S243" s="36"/>
      <c r="T243" s="28">
        <v>0</v>
      </c>
      <c r="U243" s="36"/>
      <c r="V243" s="28">
        <v>0</v>
      </c>
      <c r="W243" s="5"/>
      <c r="X243" s="28">
        <v>0</v>
      </c>
      <c r="Y243" s="5"/>
    </row>
    <row r="244" spans="1:25" ht="90" x14ac:dyDescent="0.25">
      <c r="A244" s="4">
        <v>139</v>
      </c>
      <c r="B244" s="4"/>
      <c r="C244" s="4"/>
      <c r="D244" s="30" t="s">
        <v>235</v>
      </c>
      <c r="E244" s="30"/>
      <c r="F244" s="7" t="s">
        <v>234</v>
      </c>
      <c r="G244" s="7" t="s">
        <v>228</v>
      </c>
      <c r="H244" s="7" t="s">
        <v>233</v>
      </c>
      <c r="I244" s="7" t="s">
        <v>232</v>
      </c>
      <c r="J244" s="28">
        <v>100</v>
      </c>
      <c r="K244" s="35" t="s">
        <v>231</v>
      </c>
      <c r="L244" s="28">
        <v>100</v>
      </c>
      <c r="M244" s="28"/>
      <c r="N244" s="28">
        <v>100</v>
      </c>
      <c r="O244" s="28"/>
      <c r="P244" s="28">
        <v>100</v>
      </c>
      <c r="Q244" s="28"/>
      <c r="R244" s="28">
        <v>100</v>
      </c>
      <c r="S244" s="28"/>
      <c r="T244" s="28">
        <v>100</v>
      </c>
      <c r="U244" s="28"/>
      <c r="V244" s="28">
        <v>100</v>
      </c>
      <c r="W244" s="5"/>
      <c r="X244" s="28">
        <v>100</v>
      </c>
      <c r="Y244" s="28"/>
    </row>
    <row r="245" spans="1:25" ht="69" x14ac:dyDescent="0.25">
      <c r="A245" s="4">
        <v>140</v>
      </c>
      <c r="B245" s="4"/>
      <c r="C245" s="4"/>
      <c r="D245" s="30" t="s">
        <v>230</v>
      </c>
      <c r="E245" s="30"/>
      <c r="F245" s="7" t="s">
        <v>229</v>
      </c>
      <c r="G245" s="7" t="s">
        <v>228</v>
      </c>
      <c r="H245" s="7" t="s">
        <v>227</v>
      </c>
      <c r="I245" s="7" t="s">
        <v>6</v>
      </c>
      <c r="J245" s="28">
        <v>100</v>
      </c>
      <c r="K245" s="34"/>
      <c r="L245" s="28">
        <v>100</v>
      </c>
      <c r="M245" s="28"/>
      <c r="N245" s="28">
        <v>100</v>
      </c>
      <c r="O245" s="28"/>
      <c r="P245" s="28">
        <v>100</v>
      </c>
      <c r="Q245" s="28"/>
      <c r="R245" s="28">
        <v>100</v>
      </c>
      <c r="S245" s="28"/>
      <c r="T245" s="28">
        <v>100</v>
      </c>
      <c r="U245" s="28"/>
      <c r="V245" s="28">
        <v>100</v>
      </c>
      <c r="W245" s="5"/>
      <c r="X245" s="28">
        <v>100</v>
      </c>
      <c r="Y245" s="5"/>
    </row>
    <row r="246" spans="1:25" ht="345" x14ac:dyDescent="0.25">
      <c r="A246" s="4">
        <v>141</v>
      </c>
      <c r="B246" s="4"/>
      <c r="C246" s="4"/>
      <c r="D246" s="30" t="s">
        <v>226</v>
      </c>
      <c r="E246" s="30"/>
      <c r="F246" s="7" t="s">
        <v>225</v>
      </c>
      <c r="G246" s="7" t="s">
        <v>224</v>
      </c>
      <c r="H246" s="7" t="s">
        <v>223</v>
      </c>
      <c r="I246" s="7" t="s">
        <v>6</v>
      </c>
      <c r="J246" s="28">
        <v>100</v>
      </c>
      <c r="K246" s="33" t="s">
        <v>222</v>
      </c>
      <c r="L246" s="28">
        <v>100</v>
      </c>
      <c r="M246" s="28"/>
      <c r="N246" s="28">
        <v>100</v>
      </c>
      <c r="O246" s="28"/>
      <c r="P246" s="28">
        <v>100</v>
      </c>
      <c r="Q246" s="28"/>
      <c r="R246" s="28">
        <v>100</v>
      </c>
      <c r="S246" s="5"/>
      <c r="T246" s="28">
        <v>100</v>
      </c>
      <c r="U246" s="5"/>
      <c r="V246" s="28">
        <v>100</v>
      </c>
      <c r="W246" s="5"/>
      <c r="X246" s="28">
        <v>100</v>
      </c>
      <c r="Y246" s="5"/>
    </row>
    <row r="247" spans="1:25" ht="180" x14ac:dyDescent="0.25">
      <c r="A247" s="4">
        <v>142</v>
      </c>
      <c r="B247" s="4"/>
      <c r="C247" s="4"/>
      <c r="D247" s="30" t="s">
        <v>221</v>
      </c>
      <c r="E247" s="30"/>
      <c r="F247" s="7" t="s">
        <v>220</v>
      </c>
      <c r="G247" s="7" t="s">
        <v>212</v>
      </c>
      <c r="H247" s="7" t="s">
        <v>71</v>
      </c>
      <c r="I247" s="7" t="s">
        <v>216</v>
      </c>
      <c r="J247" s="28">
        <v>50</v>
      </c>
      <c r="K247" s="32" t="s">
        <v>219</v>
      </c>
      <c r="L247" s="28">
        <v>50</v>
      </c>
      <c r="M247" s="28"/>
      <c r="N247" s="28">
        <v>50</v>
      </c>
      <c r="O247" s="28"/>
      <c r="P247" s="28">
        <v>50</v>
      </c>
      <c r="Q247" s="28"/>
      <c r="R247" s="28">
        <v>50</v>
      </c>
      <c r="S247" s="28"/>
      <c r="T247" s="28">
        <v>50</v>
      </c>
      <c r="U247" s="28"/>
      <c r="V247" s="28">
        <v>50</v>
      </c>
      <c r="W247" s="5"/>
      <c r="X247" s="28">
        <v>50</v>
      </c>
      <c r="Y247" s="5"/>
    </row>
    <row r="248" spans="1:25" ht="225" x14ac:dyDescent="0.25">
      <c r="A248" s="4">
        <v>143</v>
      </c>
      <c r="B248" s="4"/>
      <c r="C248" s="4"/>
      <c r="D248" s="30" t="s">
        <v>218</v>
      </c>
      <c r="E248" s="30"/>
      <c r="F248" s="7" t="s">
        <v>217</v>
      </c>
      <c r="G248" s="7" t="s">
        <v>212</v>
      </c>
      <c r="H248" s="7" t="s">
        <v>71</v>
      </c>
      <c r="I248" s="7" t="s">
        <v>216</v>
      </c>
      <c r="J248" s="28">
        <v>100</v>
      </c>
      <c r="K248" s="31" t="s">
        <v>215</v>
      </c>
      <c r="L248" s="28">
        <v>100</v>
      </c>
      <c r="M248" s="28"/>
      <c r="N248" s="28">
        <v>100</v>
      </c>
      <c r="O248" s="28"/>
      <c r="P248" s="28">
        <v>100</v>
      </c>
      <c r="Q248" s="28"/>
      <c r="R248" s="28">
        <v>100</v>
      </c>
      <c r="S248" s="5"/>
      <c r="T248" s="28">
        <v>100</v>
      </c>
      <c r="U248" s="5"/>
      <c r="V248" s="28">
        <v>100</v>
      </c>
      <c r="W248" s="5"/>
      <c r="X248" s="28">
        <v>100</v>
      </c>
      <c r="Y248" s="28"/>
    </row>
    <row r="249" spans="1:25" ht="210" x14ac:dyDescent="0.25">
      <c r="A249" s="4">
        <v>144</v>
      </c>
      <c r="B249" s="4"/>
      <c r="C249" s="4"/>
      <c r="D249" s="30" t="s">
        <v>214</v>
      </c>
      <c r="E249" s="30"/>
      <c r="F249" s="7" t="s">
        <v>213</v>
      </c>
      <c r="G249" s="7" t="s">
        <v>212</v>
      </c>
      <c r="H249" s="7" t="s">
        <v>211</v>
      </c>
      <c r="I249" s="7" t="s">
        <v>44</v>
      </c>
      <c r="J249" s="28">
        <v>100</v>
      </c>
      <c r="K249" s="29" t="s">
        <v>210</v>
      </c>
      <c r="L249" s="28">
        <v>100</v>
      </c>
      <c r="M249" s="28"/>
      <c r="N249" s="28">
        <v>100</v>
      </c>
      <c r="O249" s="28"/>
      <c r="P249" s="28">
        <v>100</v>
      </c>
      <c r="Q249" s="28"/>
      <c r="R249" s="28">
        <v>100</v>
      </c>
      <c r="S249" s="28"/>
      <c r="T249" s="28">
        <v>100</v>
      </c>
      <c r="U249" s="28"/>
      <c r="V249" s="28">
        <v>100</v>
      </c>
      <c r="W249" s="5"/>
      <c r="X249" s="28">
        <v>100</v>
      </c>
      <c r="Y249" s="28"/>
    </row>
    <row r="250" spans="1:25" s="16" customFormat="1" ht="30" x14ac:dyDescent="0.25">
      <c r="A250" s="19"/>
      <c r="B250" s="20" t="s">
        <v>209</v>
      </c>
      <c r="C250" s="19"/>
      <c r="D250" s="19"/>
      <c r="E250" s="19"/>
      <c r="F250" s="19" t="s">
        <v>208</v>
      </c>
      <c r="G250" s="19"/>
      <c r="H250" s="19"/>
      <c r="I250" s="19"/>
      <c r="J250" s="18">
        <f>AVERAGE(J251,J267,J283,J294)</f>
        <v>61.944444444444443</v>
      </c>
      <c r="K250" s="17"/>
      <c r="L250" s="18"/>
      <c r="M250" s="17"/>
      <c r="N250" s="18"/>
      <c r="O250" s="17"/>
      <c r="P250" s="18"/>
      <c r="Q250" s="17"/>
      <c r="R250" s="18"/>
      <c r="S250" s="17"/>
      <c r="T250" s="18"/>
      <c r="U250" s="17"/>
      <c r="V250" s="18"/>
      <c r="W250" s="17"/>
      <c r="X250" s="18"/>
      <c r="Y250" s="17"/>
    </row>
    <row r="251" spans="1:25" s="16" customFormat="1" ht="34.5" x14ac:dyDescent="0.25">
      <c r="A251" s="19"/>
      <c r="B251" s="19"/>
      <c r="C251" s="20" t="s">
        <v>207</v>
      </c>
      <c r="D251" s="19"/>
      <c r="E251" s="19"/>
      <c r="F251" s="19" t="s">
        <v>206</v>
      </c>
      <c r="G251" s="19"/>
      <c r="H251" s="19"/>
      <c r="I251" s="19"/>
      <c r="J251" s="18">
        <f>AVERAGE(J252,J256,J260,J264:J266)</f>
        <v>77.777777777777771</v>
      </c>
      <c r="K251" s="17"/>
      <c r="L251" s="18"/>
      <c r="M251" s="17"/>
      <c r="N251" s="18"/>
      <c r="O251" s="17"/>
      <c r="P251" s="18"/>
      <c r="Q251" s="17"/>
      <c r="R251" s="18"/>
      <c r="S251" s="17"/>
      <c r="T251" s="18"/>
      <c r="U251" s="17"/>
      <c r="V251" s="18"/>
      <c r="W251" s="17"/>
      <c r="X251" s="18"/>
      <c r="Y251" s="17"/>
    </row>
    <row r="252" spans="1:25" s="9" customFormat="1" ht="80.25" customHeight="1" x14ac:dyDescent="0.25">
      <c r="A252" s="15">
        <v>145</v>
      </c>
      <c r="B252" s="15"/>
      <c r="C252" s="14"/>
      <c r="D252" s="14" t="s">
        <v>205</v>
      </c>
      <c r="E252" s="23"/>
      <c r="F252" s="21" t="s">
        <v>204</v>
      </c>
      <c r="G252" s="12"/>
      <c r="H252" s="12"/>
      <c r="I252" s="12"/>
      <c r="J252" s="11">
        <f>AVERAGE(J253:J255)</f>
        <v>100</v>
      </c>
      <c r="K252" s="10"/>
      <c r="L252" s="11"/>
      <c r="M252" s="10"/>
      <c r="N252" s="11"/>
      <c r="O252" s="10"/>
      <c r="P252" s="11"/>
      <c r="Q252" s="10"/>
      <c r="R252" s="11"/>
      <c r="S252" s="10"/>
      <c r="T252" s="11"/>
      <c r="U252" s="10"/>
      <c r="V252" s="11"/>
      <c r="W252" s="10"/>
      <c r="X252" s="11"/>
      <c r="Y252" s="10"/>
    </row>
    <row r="253" spans="1:25" s="2" customFormat="1" ht="312" customHeight="1" x14ac:dyDescent="0.25">
      <c r="A253" s="4" t="s">
        <v>203</v>
      </c>
      <c r="B253" s="4"/>
      <c r="C253" s="4"/>
      <c r="D253" s="4"/>
      <c r="E253" s="8" t="s">
        <v>202</v>
      </c>
      <c r="F253" s="7" t="s">
        <v>201</v>
      </c>
      <c r="G253" s="7" t="s">
        <v>176</v>
      </c>
      <c r="H253" s="7" t="s">
        <v>175</v>
      </c>
      <c r="I253" s="7" t="s">
        <v>174</v>
      </c>
      <c r="J253" s="25">
        <v>100</v>
      </c>
      <c r="K253" s="24" t="s">
        <v>200</v>
      </c>
      <c r="L253" s="24"/>
      <c r="M253" s="24"/>
      <c r="N253" s="24"/>
      <c r="O253" s="24"/>
      <c r="P253" s="24"/>
      <c r="Q253" s="24"/>
      <c r="R253" s="24"/>
      <c r="S253" s="24"/>
      <c r="T253" s="24"/>
      <c r="U253" s="24"/>
      <c r="V253" s="24"/>
      <c r="W253" s="24"/>
      <c r="X253" s="24"/>
      <c r="Y253" s="24"/>
    </row>
    <row r="254" spans="1:25" s="2" customFormat="1" ht="60" x14ac:dyDescent="0.25">
      <c r="A254" s="4" t="s">
        <v>199</v>
      </c>
      <c r="B254" s="4"/>
      <c r="C254" s="4"/>
      <c r="D254" s="4"/>
      <c r="E254" s="8" t="s">
        <v>198</v>
      </c>
      <c r="F254" s="26" t="s">
        <v>197</v>
      </c>
      <c r="G254" s="7" t="s">
        <v>169</v>
      </c>
      <c r="H254" s="7" t="s">
        <v>168</v>
      </c>
      <c r="I254" s="7" t="s">
        <v>167</v>
      </c>
      <c r="J254" s="25">
        <v>100</v>
      </c>
      <c r="K254" s="24"/>
      <c r="L254" s="24"/>
      <c r="M254" s="24"/>
      <c r="N254" s="24"/>
      <c r="O254" s="24"/>
      <c r="P254" s="24"/>
      <c r="Q254" s="24"/>
      <c r="R254" s="24"/>
      <c r="S254" s="24"/>
      <c r="T254" s="24"/>
      <c r="U254" s="24"/>
      <c r="V254" s="24"/>
      <c r="W254" s="24"/>
      <c r="X254" s="24"/>
      <c r="Y254" s="24"/>
    </row>
    <row r="255" spans="1:25" s="2" customFormat="1" ht="240" x14ac:dyDescent="0.25">
      <c r="A255" s="4" t="s">
        <v>196</v>
      </c>
      <c r="B255" s="4"/>
      <c r="C255" s="27"/>
      <c r="D255" s="27"/>
      <c r="E255" s="8" t="s">
        <v>195</v>
      </c>
      <c r="F255" s="7" t="s">
        <v>163</v>
      </c>
      <c r="G255" s="7" t="s">
        <v>162</v>
      </c>
      <c r="H255" s="7" t="s">
        <v>161</v>
      </c>
      <c r="I255" s="7" t="s">
        <v>160</v>
      </c>
      <c r="J255" s="5"/>
      <c r="K255" s="6" t="s">
        <v>194</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193</v>
      </c>
      <c r="E256" s="23"/>
      <c r="F256" s="21" t="s">
        <v>192</v>
      </c>
      <c r="G256" s="12"/>
      <c r="H256" s="12"/>
      <c r="I256" s="12"/>
      <c r="J256" s="11">
        <f>AVERAGE(J257:J259)</f>
        <v>83.333333333333329</v>
      </c>
      <c r="K256" s="10"/>
      <c r="L256" s="11"/>
      <c r="M256" s="10"/>
      <c r="N256" s="11"/>
      <c r="O256" s="10"/>
      <c r="P256" s="11"/>
      <c r="Q256" s="10"/>
      <c r="R256" s="11"/>
      <c r="S256" s="10"/>
      <c r="T256" s="11"/>
      <c r="U256" s="10"/>
      <c r="V256" s="11"/>
      <c r="W256" s="10"/>
      <c r="X256" s="11"/>
      <c r="Y256" s="10"/>
    </row>
    <row r="257" spans="1:25" s="2" customFormat="1" ht="312" customHeight="1" x14ac:dyDescent="0.25">
      <c r="A257" s="4" t="s">
        <v>191</v>
      </c>
      <c r="B257" s="4"/>
      <c r="C257" s="4"/>
      <c r="D257" s="4"/>
      <c r="E257" s="8" t="s">
        <v>190</v>
      </c>
      <c r="F257" s="7" t="s">
        <v>189</v>
      </c>
      <c r="G257" s="7" t="s">
        <v>176</v>
      </c>
      <c r="H257" s="7" t="s">
        <v>175</v>
      </c>
      <c r="I257" s="7" t="s">
        <v>174</v>
      </c>
      <c r="J257" s="25">
        <v>100</v>
      </c>
      <c r="K257" s="24" t="s">
        <v>188</v>
      </c>
      <c r="L257" s="24"/>
      <c r="M257" s="24"/>
      <c r="N257" s="24"/>
      <c r="O257" s="24"/>
      <c r="P257" s="24"/>
      <c r="Q257" s="24"/>
      <c r="R257" s="24"/>
      <c r="S257" s="24"/>
      <c r="T257" s="24"/>
      <c r="U257" s="24"/>
      <c r="V257" s="24"/>
      <c r="W257" s="24"/>
      <c r="X257" s="24"/>
      <c r="Y257" s="24"/>
    </row>
    <row r="258" spans="1:25" s="2" customFormat="1" ht="60" x14ac:dyDescent="0.25">
      <c r="A258" s="4" t="s">
        <v>187</v>
      </c>
      <c r="B258" s="4"/>
      <c r="C258" s="4"/>
      <c r="D258" s="4"/>
      <c r="E258" s="8" t="s">
        <v>186</v>
      </c>
      <c r="F258" s="26" t="s">
        <v>185</v>
      </c>
      <c r="G258" s="7" t="s">
        <v>169</v>
      </c>
      <c r="H258" s="7" t="s">
        <v>168</v>
      </c>
      <c r="I258" s="7" t="s">
        <v>167</v>
      </c>
      <c r="J258" s="25">
        <v>50</v>
      </c>
      <c r="K258" s="24" t="s">
        <v>184</v>
      </c>
      <c r="L258" s="24"/>
      <c r="M258" s="24"/>
      <c r="N258" s="24"/>
      <c r="O258" s="24"/>
      <c r="P258" s="24"/>
      <c r="Q258" s="24"/>
      <c r="R258" s="24"/>
      <c r="S258" s="24"/>
      <c r="T258" s="24"/>
      <c r="U258" s="24"/>
      <c r="V258" s="24"/>
      <c r="W258" s="24"/>
      <c r="X258" s="24"/>
      <c r="Y258" s="24"/>
    </row>
    <row r="259" spans="1:25" s="2" customFormat="1" ht="240" x14ac:dyDescent="0.25">
      <c r="A259" s="4" t="s">
        <v>183</v>
      </c>
      <c r="B259" s="4"/>
      <c r="C259" s="27"/>
      <c r="D259" s="27"/>
      <c r="E259" s="8" t="s">
        <v>182</v>
      </c>
      <c r="F259" s="7" t="s">
        <v>163</v>
      </c>
      <c r="G259" s="7" t="s">
        <v>162</v>
      </c>
      <c r="H259" s="7" t="s">
        <v>161</v>
      </c>
      <c r="I259" s="7" t="s">
        <v>160</v>
      </c>
      <c r="J259" s="5">
        <v>100</v>
      </c>
      <c r="K259" s="6" t="s">
        <v>159</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181</v>
      </c>
      <c r="E260" s="23"/>
      <c r="F260" s="21" t="s">
        <v>180</v>
      </c>
      <c r="G260" s="12"/>
      <c r="H260" s="12"/>
      <c r="I260" s="12"/>
      <c r="J260" s="11">
        <f>AVERAGE(J261:J263)</f>
        <v>83.333333333333329</v>
      </c>
      <c r="K260" s="10"/>
      <c r="L260" s="11"/>
      <c r="M260" s="10"/>
      <c r="N260" s="11"/>
      <c r="O260" s="10"/>
      <c r="P260" s="11"/>
      <c r="Q260" s="10"/>
      <c r="R260" s="11"/>
      <c r="S260" s="10"/>
      <c r="T260" s="11"/>
      <c r="U260" s="10"/>
      <c r="V260" s="11"/>
      <c r="W260" s="10"/>
      <c r="X260" s="11"/>
      <c r="Y260" s="10"/>
    </row>
    <row r="261" spans="1:25" s="2" customFormat="1" ht="312" customHeight="1" x14ac:dyDescent="0.25">
      <c r="A261" s="4" t="s">
        <v>179</v>
      </c>
      <c r="B261" s="4"/>
      <c r="C261" s="4"/>
      <c r="D261" s="4"/>
      <c r="E261" s="8" t="s">
        <v>178</v>
      </c>
      <c r="F261" s="7" t="s">
        <v>177</v>
      </c>
      <c r="G261" s="7" t="s">
        <v>176</v>
      </c>
      <c r="H261" s="7" t="s">
        <v>175</v>
      </c>
      <c r="I261" s="7" t="s">
        <v>174</v>
      </c>
      <c r="J261" s="25">
        <v>100</v>
      </c>
      <c r="K261" s="24" t="s">
        <v>173</v>
      </c>
      <c r="L261" s="24"/>
      <c r="M261" s="24"/>
      <c r="N261" s="24"/>
      <c r="O261" s="24"/>
      <c r="P261" s="24"/>
      <c r="Q261" s="24"/>
      <c r="R261" s="24"/>
      <c r="S261" s="24"/>
      <c r="T261" s="24"/>
      <c r="U261" s="24"/>
      <c r="V261" s="24"/>
      <c r="W261" s="24"/>
      <c r="X261" s="24"/>
      <c r="Y261" s="24"/>
    </row>
    <row r="262" spans="1:25" s="2" customFormat="1" ht="72" x14ac:dyDescent="0.25">
      <c r="A262" s="4" t="s">
        <v>172</v>
      </c>
      <c r="B262" s="4"/>
      <c r="C262" s="4"/>
      <c r="D262" s="4"/>
      <c r="E262" s="8" t="s">
        <v>171</v>
      </c>
      <c r="F262" s="26" t="s">
        <v>170</v>
      </c>
      <c r="G262" s="7" t="s">
        <v>169</v>
      </c>
      <c r="H262" s="7" t="s">
        <v>168</v>
      </c>
      <c r="I262" s="7" t="s">
        <v>167</v>
      </c>
      <c r="J262" s="25">
        <v>50</v>
      </c>
      <c r="K262" s="24" t="s">
        <v>166</v>
      </c>
      <c r="L262" s="24"/>
      <c r="M262" s="24"/>
      <c r="N262" s="24"/>
      <c r="O262" s="24"/>
      <c r="P262" s="24"/>
      <c r="Q262" s="24"/>
      <c r="R262" s="24"/>
      <c r="S262" s="24"/>
      <c r="T262" s="24"/>
      <c r="U262" s="24"/>
      <c r="V262" s="24"/>
      <c r="W262" s="24"/>
      <c r="X262" s="24"/>
      <c r="Y262" s="24"/>
    </row>
    <row r="263" spans="1:25" s="2" customFormat="1" ht="240" x14ac:dyDescent="0.25">
      <c r="A263" s="4" t="s">
        <v>165</v>
      </c>
      <c r="B263" s="4"/>
      <c r="C263" s="4"/>
      <c r="D263" s="4"/>
      <c r="E263" s="8" t="s">
        <v>164</v>
      </c>
      <c r="F263" s="7" t="s">
        <v>163</v>
      </c>
      <c r="G263" s="7" t="s">
        <v>162</v>
      </c>
      <c r="H263" s="7" t="s">
        <v>161</v>
      </c>
      <c r="I263" s="7" t="s">
        <v>160</v>
      </c>
      <c r="J263" s="5">
        <v>100</v>
      </c>
      <c r="K263" s="6" t="s">
        <v>159</v>
      </c>
      <c r="L263" s="5"/>
      <c r="M263" s="5"/>
      <c r="N263" s="5"/>
      <c r="O263" s="5"/>
      <c r="P263" s="5"/>
      <c r="Q263" s="5"/>
      <c r="R263" s="5"/>
      <c r="S263" s="5"/>
      <c r="T263" s="5"/>
      <c r="U263" s="5"/>
      <c r="V263" s="5"/>
      <c r="W263" s="5"/>
      <c r="X263" s="5"/>
      <c r="Y263" s="5"/>
    </row>
    <row r="264" spans="1:25" s="2" customFormat="1" ht="300" x14ac:dyDescent="0.25">
      <c r="A264" s="4">
        <v>148</v>
      </c>
      <c r="B264" s="4"/>
      <c r="C264" s="4"/>
      <c r="D264" s="8" t="s">
        <v>158</v>
      </c>
      <c r="E264" s="8"/>
      <c r="F264" s="7" t="s">
        <v>155</v>
      </c>
      <c r="G264" s="7" t="s">
        <v>154</v>
      </c>
      <c r="H264" s="7" t="s">
        <v>153</v>
      </c>
      <c r="I264" s="7" t="s">
        <v>58</v>
      </c>
      <c r="J264" s="5">
        <v>100</v>
      </c>
      <c r="K264" s="6"/>
      <c r="L264" s="5"/>
      <c r="M264" s="5"/>
      <c r="N264" s="5"/>
      <c r="O264" s="5"/>
      <c r="P264" s="5"/>
      <c r="Q264" s="5"/>
      <c r="R264" s="5"/>
      <c r="S264" s="5"/>
      <c r="T264" s="5"/>
      <c r="U264" s="5"/>
      <c r="V264" s="5"/>
      <c r="W264" s="5"/>
      <c r="X264" s="5"/>
      <c r="Y264" s="5"/>
    </row>
    <row r="265" spans="1:25" s="2" customFormat="1" ht="300" x14ac:dyDescent="0.25">
      <c r="A265" s="4">
        <v>149</v>
      </c>
      <c r="B265" s="4"/>
      <c r="C265" s="4"/>
      <c r="D265" s="8" t="s">
        <v>157</v>
      </c>
      <c r="E265" s="8"/>
      <c r="F265" s="7" t="s">
        <v>155</v>
      </c>
      <c r="G265" s="7" t="s">
        <v>154</v>
      </c>
      <c r="H265" s="7" t="s">
        <v>153</v>
      </c>
      <c r="I265" s="7" t="s">
        <v>58</v>
      </c>
      <c r="J265" s="5">
        <v>50</v>
      </c>
      <c r="K265" s="6" t="s">
        <v>152</v>
      </c>
      <c r="L265" s="5"/>
      <c r="M265" s="5"/>
      <c r="N265" s="5"/>
      <c r="O265" s="5"/>
      <c r="P265" s="5"/>
      <c r="Q265" s="5"/>
      <c r="R265" s="5"/>
      <c r="S265" s="5"/>
      <c r="T265" s="5"/>
      <c r="U265" s="5"/>
      <c r="V265" s="5"/>
      <c r="W265" s="5"/>
      <c r="X265" s="5"/>
      <c r="Y265" s="5"/>
    </row>
    <row r="266" spans="1:25" s="2" customFormat="1" ht="300" x14ac:dyDescent="0.25">
      <c r="A266" s="4">
        <v>150</v>
      </c>
      <c r="B266" s="4"/>
      <c r="C266" s="4"/>
      <c r="D266" s="8" t="s">
        <v>156</v>
      </c>
      <c r="E266" s="8"/>
      <c r="F266" s="7" t="s">
        <v>155</v>
      </c>
      <c r="G266" s="7" t="s">
        <v>154</v>
      </c>
      <c r="H266" s="7" t="s">
        <v>153</v>
      </c>
      <c r="I266" s="7" t="s">
        <v>58</v>
      </c>
      <c r="J266" s="5">
        <v>50</v>
      </c>
      <c r="K266" s="6" t="s">
        <v>152</v>
      </c>
      <c r="L266" s="5"/>
      <c r="M266" s="5"/>
      <c r="N266" s="5"/>
      <c r="O266" s="5"/>
      <c r="P266" s="5"/>
      <c r="Q266" s="5"/>
      <c r="R266" s="5"/>
      <c r="S266" s="5"/>
      <c r="T266" s="5"/>
      <c r="U266" s="5"/>
      <c r="V266" s="5"/>
      <c r="W266" s="5"/>
      <c r="X266" s="5"/>
      <c r="Y266" s="5"/>
    </row>
    <row r="267" spans="1:25" s="16" customFormat="1" ht="34.5" x14ac:dyDescent="0.25">
      <c r="A267" s="19"/>
      <c r="B267" s="19"/>
      <c r="C267" s="20" t="s">
        <v>151</v>
      </c>
      <c r="D267" s="19"/>
      <c r="E267" s="19"/>
      <c r="F267" s="19" t="s">
        <v>150</v>
      </c>
      <c r="G267" s="19"/>
      <c r="H267" s="19"/>
      <c r="I267" s="19"/>
      <c r="J267" s="18">
        <f>AVERAGE(J268,J269,J273,J277,J280)</f>
        <v>61.666666666666664</v>
      </c>
      <c r="K267" s="17"/>
      <c r="L267" s="18"/>
      <c r="M267" s="17"/>
      <c r="N267" s="18"/>
      <c r="O267" s="17"/>
      <c r="P267" s="18"/>
      <c r="Q267" s="17"/>
      <c r="R267" s="18"/>
      <c r="S267" s="17"/>
      <c r="T267" s="18"/>
      <c r="U267" s="17"/>
      <c r="V267" s="18"/>
      <c r="W267" s="17"/>
      <c r="X267" s="18"/>
      <c r="Y267" s="17"/>
    </row>
    <row r="268" spans="1:25" s="2" customFormat="1" ht="135" x14ac:dyDescent="0.25">
      <c r="A268" s="4">
        <v>151</v>
      </c>
      <c r="B268" s="4"/>
      <c r="C268" s="4"/>
      <c r="D268" s="8" t="s">
        <v>149</v>
      </c>
      <c r="E268" s="8"/>
      <c r="F268" s="7" t="s">
        <v>148</v>
      </c>
      <c r="G268" s="7" t="s">
        <v>15</v>
      </c>
      <c r="H268" s="7" t="s">
        <v>147</v>
      </c>
      <c r="I268" s="7" t="s">
        <v>58</v>
      </c>
      <c r="J268" s="5">
        <v>50</v>
      </c>
      <c r="K268" s="6" t="s">
        <v>146</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145</v>
      </c>
      <c r="E269" s="21"/>
      <c r="F269" s="21" t="s">
        <v>144</v>
      </c>
      <c r="G269" s="12"/>
      <c r="H269" s="12"/>
      <c r="I269" s="12"/>
      <c r="J269" s="11">
        <f>AVERAGE(J270:J272)</f>
        <v>83.333333333333329</v>
      </c>
      <c r="K269" s="10"/>
      <c r="L269" s="11"/>
      <c r="M269" s="10"/>
      <c r="N269" s="11"/>
      <c r="O269" s="10"/>
      <c r="P269" s="11"/>
      <c r="Q269" s="10"/>
      <c r="R269" s="11"/>
      <c r="S269" s="10"/>
      <c r="T269" s="11"/>
      <c r="U269" s="10"/>
      <c r="V269" s="11"/>
      <c r="W269" s="10"/>
      <c r="X269" s="11"/>
      <c r="Y269" s="10"/>
    </row>
    <row r="270" spans="1:25" s="2" customFormat="1" ht="101.25" x14ac:dyDescent="0.25">
      <c r="A270" s="4" t="s">
        <v>143</v>
      </c>
      <c r="B270" s="4"/>
      <c r="C270" s="4"/>
      <c r="D270" s="4"/>
      <c r="E270" s="8" t="s">
        <v>133</v>
      </c>
      <c r="F270" s="7" t="s">
        <v>132</v>
      </c>
      <c r="G270" s="7" t="s">
        <v>131</v>
      </c>
      <c r="H270" s="7" t="s">
        <v>71</v>
      </c>
      <c r="I270" s="7" t="s">
        <v>44</v>
      </c>
      <c r="J270" s="5">
        <v>100</v>
      </c>
      <c r="K270" s="6" t="s">
        <v>142</v>
      </c>
      <c r="L270" s="5"/>
      <c r="M270" s="5"/>
      <c r="N270" s="5"/>
      <c r="O270" s="5"/>
      <c r="P270" s="5"/>
      <c r="Q270" s="5"/>
      <c r="R270" s="5"/>
      <c r="S270" s="5"/>
      <c r="T270" s="5"/>
      <c r="U270" s="5"/>
      <c r="V270" s="5"/>
      <c r="W270" s="5"/>
      <c r="X270" s="5"/>
      <c r="Y270" s="5"/>
    </row>
    <row r="271" spans="1:25" s="2" customFormat="1" ht="120" x14ac:dyDescent="0.25">
      <c r="A271" s="4" t="s">
        <v>141</v>
      </c>
      <c r="B271" s="4"/>
      <c r="C271" s="4"/>
      <c r="D271" s="4"/>
      <c r="E271" s="8" t="s">
        <v>128</v>
      </c>
      <c r="F271" s="7" t="s">
        <v>140</v>
      </c>
      <c r="G271" s="7" t="s">
        <v>126</v>
      </c>
      <c r="H271" s="7" t="s">
        <v>125</v>
      </c>
      <c r="I271" s="7" t="s">
        <v>124</v>
      </c>
      <c r="J271" s="5">
        <v>100</v>
      </c>
      <c r="K271" s="6" t="s">
        <v>139</v>
      </c>
      <c r="L271" s="5"/>
      <c r="M271" s="5"/>
      <c r="N271" s="5"/>
      <c r="O271" s="5"/>
      <c r="P271" s="5"/>
      <c r="Q271" s="5"/>
      <c r="R271" s="5"/>
      <c r="S271" s="5"/>
      <c r="T271" s="5"/>
      <c r="U271" s="5"/>
      <c r="V271" s="5"/>
      <c r="W271" s="5"/>
      <c r="X271" s="5"/>
      <c r="Y271" s="5"/>
    </row>
    <row r="272" spans="1:25" s="2" customFormat="1" ht="135" x14ac:dyDescent="0.25">
      <c r="A272" s="4" t="s">
        <v>138</v>
      </c>
      <c r="B272" s="4"/>
      <c r="C272" s="4"/>
      <c r="D272" s="4"/>
      <c r="E272" s="8" t="s">
        <v>121</v>
      </c>
      <c r="F272" s="7" t="s">
        <v>137</v>
      </c>
      <c r="G272" s="7" t="s">
        <v>108</v>
      </c>
      <c r="H272" s="7" t="s">
        <v>107</v>
      </c>
      <c r="I272" s="7" t="s">
        <v>71</v>
      </c>
      <c r="J272" s="5">
        <v>50</v>
      </c>
      <c r="K272" s="6" t="s">
        <v>136</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135</v>
      </c>
      <c r="E273" s="21"/>
      <c r="F273" s="21" t="s">
        <v>135</v>
      </c>
      <c r="G273" s="12"/>
      <c r="H273" s="12"/>
      <c r="I273" s="12"/>
      <c r="J273" s="11">
        <f>AVERAGE(J274:J276)</f>
        <v>100</v>
      </c>
      <c r="K273" s="10"/>
      <c r="L273" s="11"/>
      <c r="M273" s="10"/>
      <c r="N273" s="11"/>
      <c r="O273" s="10"/>
      <c r="P273" s="11"/>
      <c r="Q273" s="10"/>
      <c r="R273" s="11"/>
      <c r="S273" s="10"/>
      <c r="T273" s="11"/>
      <c r="U273" s="10"/>
      <c r="V273" s="11"/>
      <c r="W273" s="10"/>
      <c r="X273" s="11"/>
      <c r="Y273" s="10"/>
    </row>
    <row r="274" spans="1:25" s="2" customFormat="1" ht="146.25" x14ac:dyDescent="0.25">
      <c r="A274" s="4" t="s">
        <v>134</v>
      </c>
      <c r="B274" s="4"/>
      <c r="C274" s="4"/>
      <c r="D274" s="4"/>
      <c r="E274" s="8" t="s">
        <v>133</v>
      </c>
      <c r="F274" s="7" t="s">
        <v>132</v>
      </c>
      <c r="G274" s="7" t="s">
        <v>131</v>
      </c>
      <c r="H274" s="7" t="s">
        <v>71</v>
      </c>
      <c r="I274" s="7" t="s">
        <v>44</v>
      </c>
      <c r="J274" s="5">
        <v>100</v>
      </c>
      <c r="K274" s="6" t="s">
        <v>130</v>
      </c>
      <c r="L274" s="5"/>
      <c r="M274" s="5"/>
      <c r="N274" s="5"/>
      <c r="O274" s="5"/>
      <c r="P274" s="5"/>
      <c r="Q274" s="5"/>
      <c r="R274" s="5"/>
      <c r="S274" s="5"/>
      <c r="T274" s="5"/>
      <c r="U274" s="5"/>
      <c r="V274" s="5"/>
      <c r="W274" s="5"/>
      <c r="X274" s="5"/>
      <c r="Y274" s="5"/>
    </row>
    <row r="275" spans="1:25" s="2" customFormat="1" ht="105" x14ac:dyDescent="0.25">
      <c r="A275" s="4" t="s">
        <v>129</v>
      </c>
      <c r="B275" s="4"/>
      <c r="C275" s="4"/>
      <c r="D275" s="4"/>
      <c r="E275" s="8" t="s">
        <v>128</v>
      </c>
      <c r="F275" s="7" t="s">
        <v>127</v>
      </c>
      <c r="G275" s="7" t="s">
        <v>126</v>
      </c>
      <c r="H275" s="7" t="s">
        <v>125</v>
      </c>
      <c r="I275" s="7" t="s">
        <v>124</v>
      </c>
      <c r="J275" s="5">
        <v>100</v>
      </c>
      <c r="K275" s="6" t="s">
        <v>123</v>
      </c>
      <c r="L275" s="5"/>
      <c r="M275" s="5"/>
      <c r="N275" s="5"/>
      <c r="O275" s="5"/>
      <c r="P275" s="5"/>
      <c r="Q275" s="5"/>
      <c r="R275" s="5"/>
      <c r="S275" s="5"/>
      <c r="T275" s="5"/>
      <c r="U275" s="5"/>
      <c r="V275" s="5"/>
      <c r="W275" s="5"/>
      <c r="X275" s="5"/>
      <c r="Y275" s="5"/>
    </row>
    <row r="276" spans="1:25" s="2" customFormat="1" ht="135" x14ac:dyDescent="0.25">
      <c r="A276" s="4" t="s">
        <v>122</v>
      </c>
      <c r="B276" s="4"/>
      <c r="C276" s="4"/>
      <c r="D276" s="4"/>
      <c r="E276" s="8" t="s">
        <v>121</v>
      </c>
      <c r="F276" s="7" t="s">
        <v>120</v>
      </c>
      <c r="G276" s="7" t="s">
        <v>108</v>
      </c>
      <c r="H276" s="7" t="s">
        <v>107</v>
      </c>
      <c r="I276" s="7" t="s">
        <v>71</v>
      </c>
      <c r="J276" s="5">
        <v>100</v>
      </c>
      <c r="K276" s="6"/>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119</v>
      </c>
      <c r="E277" s="23"/>
      <c r="F277" s="21" t="s">
        <v>116</v>
      </c>
      <c r="G277" s="12"/>
      <c r="H277" s="12"/>
      <c r="I277" s="12"/>
      <c r="J277" s="11">
        <f>AVERAGE(J278:J279)</f>
        <v>25</v>
      </c>
      <c r="K277" s="10"/>
      <c r="L277" s="11"/>
      <c r="M277" s="10"/>
      <c r="N277" s="11"/>
      <c r="O277" s="10"/>
      <c r="P277" s="11"/>
      <c r="Q277" s="10"/>
      <c r="R277" s="11"/>
      <c r="S277" s="10"/>
      <c r="T277" s="11"/>
      <c r="U277" s="10"/>
      <c r="V277" s="11"/>
      <c r="W277" s="10"/>
      <c r="X277" s="11"/>
      <c r="Y277" s="10"/>
    </row>
    <row r="278" spans="1:25" s="2" customFormat="1" ht="45" x14ac:dyDescent="0.25">
      <c r="A278" s="4" t="s">
        <v>118</v>
      </c>
      <c r="B278" s="4"/>
      <c r="C278" s="4"/>
      <c r="D278" s="4"/>
      <c r="E278" s="8" t="s">
        <v>117</v>
      </c>
      <c r="F278" s="7" t="s">
        <v>116</v>
      </c>
      <c r="G278" s="7" t="s">
        <v>115</v>
      </c>
      <c r="H278" s="7" t="s">
        <v>114</v>
      </c>
      <c r="I278" s="7" t="s">
        <v>113</v>
      </c>
      <c r="J278" s="5">
        <v>50</v>
      </c>
      <c r="K278" s="6" t="s">
        <v>112</v>
      </c>
      <c r="L278" s="5"/>
      <c r="M278" s="5"/>
      <c r="N278" s="5"/>
      <c r="O278" s="5"/>
      <c r="P278" s="5"/>
      <c r="Q278" s="5"/>
      <c r="R278" s="5"/>
      <c r="S278" s="5"/>
      <c r="T278" s="5"/>
      <c r="U278" s="5"/>
      <c r="V278" s="5"/>
      <c r="W278" s="5"/>
      <c r="X278" s="5"/>
      <c r="Y278" s="5"/>
    </row>
    <row r="279" spans="1:25" s="2" customFormat="1" ht="135" x14ac:dyDescent="0.25">
      <c r="A279" s="4" t="s">
        <v>111</v>
      </c>
      <c r="B279" s="4"/>
      <c r="C279" s="4"/>
      <c r="D279" s="4"/>
      <c r="E279" s="8" t="s">
        <v>110</v>
      </c>
      <c r="F279" s="7" t="s">
        <v>109</v>
      </c>
      <c r="G279" s="7" t="s">
        <v>108</v>
      </c>
      <c r="H279" s="7" t="s">
        <v>107</v>
      </c>
      <c r="I279" s="7" t="s">
        <v>71</v>
      </c>
      <c r="J279" s="5">
        <v>0</v>
      </c>
      <c r="K279" s="6" t="s">
        <v>106</v>
      </c>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105</v>
      </c>
      <c r="E280" s="22"/>
      <c r="F280" s="21" t="s">
        <v>105</v>
      </c>
      <c r="G280" s="12"/>
      <c r="H280" s="12"/>
      <c r="I280" s="12"/>
      <c r="J280" s="11">
        <f>AVERAGE(J281:J282)</f>
        <v>50</v>
      </c>
      <c r="K280" s="10"/>
      <c r="L280" s="11"/>
      <c r="M280" s="10"/>
      <c r="N280" s="11"/>
      <c r="O280" s="10"/>
      <c r="P280" s="11"/>
      <c r="Q280" s="10"/>
      <c r="R280" s="11"/>
      <c r="S280" s="10"/>
      <c r="T280" s="11"/>
      <c r="U280" s="10"/>
      <c r="V280" s="11"/>
      <c r="W280" s="10"/>
      <c r="X280" s="11"/>
      <c r="Y280" s="10"/>
    </row>
    <row r="281" spans="1:25" s="2" customFormat="1" ht="247.5" x14ac:dyDescent="0.25">
      <c r="A281" s="4" t="s">
        <v>104</v>
      </c>
      <c r="B281" s="4"/>
      <c r="C281" s="4"/>
      <c r="D281" s="4"/>
      <c r="E281" s="8" t="s">
        <v>103</v>
      </c>
      <c r="F281" s="7" t="s">
        <v>102</v>
      </c>
      <c r="G281" s="7" t="s">
        <v>101</v>
      </c>
      <c r="H281" s="7" t="s">
        <v>100</v>
      </c>
      <c r="I281" s="7" t="s">
        <v>99</v>
      </c>
      <c r="J281" s="5">
        <v>0</v>
      </c>
      <c r="K281" s="6" t="s">
        <v>98</v>
      </c>
      <c r="L281" s="5"/>
      <c r="M281" s="5"/>
      <c r="N281" s="5"/>
      <c r="O281" s="5"/>
      <c r="P281" s="5"/>
      <c r="Q281" s="5"/>
      <c r="R281" s="5"/>
      <c r="S281" s="5"/>
      <c r="T281" s="5"/>
      <c r="U281" s="5"/>
      <c r="V281" s="5"/>
      <c r="W281" s="5"/>
      <c r="X281" s="5"/>
      <c r="Y281" s="5"/>
    </row>
    <row r="282" spans="1:25" s="2" customFormat="1" ht="105" x14ac:dyDescent="0.25">
      <c r="A282" s="4" t="s">
        <v>97</v>
      </c>
      <c r="B282" s="4"/>
      <c r="C282" s="4"/>
      <c r="D282" s="4"/>
      <c r="E282" s="8" t="s">
        <v>96</v>
      </c>
      <c r="F282" s="7" t="s">
        <v>95</v>
      </c>
      <c r="G282" s="7" t="s">
        <v>94</v>
      </c>
      <c r="H282" s="7" t="s">
        <v>93</v>
      </c>
      <c r="I282" s="7" t="s">
        <v>92</v>
      </c>
      <c r="J282" s="5">
        <v>100</v>
      </c>
      <c r="K282" s="6" t="s">
        <v>91</v>
      </c>
      <c r="L282" s="5"/>
      <c r="M282" s="5"/>
      <c r="N282" s="5"/>
      <c r="O282" s="5"/>
      <c r="P282" s="5"/>
      <c r="Q282" s="5"/>
      <c r="R282" s="5"/>
      <c r="S282" s="5"/>
      <c r="T282" s="5"/>
      <c r="U282" s="5"/>
      <c r="V282" s="5"/>
      <c r="W282" s="5"/>
      <c r="X282" s="5"/>
      <c r="Y282" s="5"/>
    </row>
    <row r="283" spans="1:25" s="16" customFormat="1" ht="45" x14ac:dyDescent="0.25">
      <c r="A283" s="19"/>
      <c r="B283" s="19"/>
      <c r="C283" s="20" t="s">
        <v>90</v>
      </c>
      <c r="D283" s="19"/>
      <c r="E283" s="19"/>
      <c r="F283" s="19" t="s">
        <v>89</v>
      </c>
      <c r="G283" s="19"/>
      <c r="H283" s="19"/>
      <c r="I283" s="19"/>
      <c r="J283" s="18">
        <f>AVERAGE(J284,J287,J288,J289,J290,J291)</f>
        <v>58.333333333333336</v>
      </c>
      <c r="K283" s="17"/>
      <c r="L283" s="18"/>
      <c r="M283" s="17"/>
      <c r="N283" s="18"/>
      <c r="O283" s="17"/>
      <c r="P283" s="18"/>
      <c r="Q283" s="17"/>
      <c r="R283" s="18"/>
      <c r="S283" s="17"/>
      <c r="T283" s="18"/>
      <c r="U283" s="17"/>
      <c r="V283" s="18"/>
      <c r="W283" s="17"/>
      <c r="X283" s="18"/>
      <c r="Y283" s="17"/>
    </row>
    <row r="284" spans="1:25" s="9" customFormat="1" ht="80.25" customHeight="1" x14ac:dyDescent="0.25">
      <c r="A284" s="15">
        <v>156</v>
      </c>
      <c r="B284" s="15"/>
      <c r="C284" s="14"/>
      <c r="D284" s="14" t="s">
        <v>88</v>
      </c>
      <c r="E284" s="14"/>
      <c r="F284" s="13" t="s">
        <v>88</v>
      </c>
      <c r="G284" s="12"/>
      <c r="H284" s="12"/>
      <c r="I284" s="12"/>
      <c r="J284" s="11">
        <f>AVERAGE(J285:J286)</f>
        <v>100</v>
      </c>
      <c r="K284" s="10"/>
      <c r="L284" s="11"/>
      <c r="M284" s="10"/>
      <c r="N284" s="11"/>
      <c r="O284" s="10"/>
      <c r="P284" s="11"/>
      <c r="Q284" s="10"/>
      <c r="R284" s="11"/>
      <c r="S284" s="10"/>
      <c r="T284" s="11"/>
      <c r="U284" s="10"/>
      <c r="V284" s="11"/>
      <c r="W284" s="10"/>
      <c r="X284" s="11"/>
      <c r="Y284" s="10"/>
    </row>
    <row r="285" spans="1:25" s="2" customFormat="1" ht="78.75" x14ac:dyDescent="0.25">
      <c r="A285" s="4" t="s">
        <v>87</v>
      </c>
      <c r="B285" s="4"/>
      <c r="C285" s="4"/>
      <c r="D285" s="4"/>
      <c r="E285" s="8" t="s">
        <v>86</v>
      </c>
      <c r="F285" s="7" t="s">
        <v>85</v>
      </c>
      <c r="G285" s="7" t="s">
        <v>84</v>
      </c>
      <c r="H285" s="7" t="s">
        <v>83</v>
      </c>
      <c r="I285" s="7" t="s">
        <v>82</v>
      </c>
      <c r="J285" s="5">
        <v>100</v>
      </c>
      <c r="K285" s="6" t="s">
        <v>81</v>
      </c>
      <c r="L285" s="5"/>
      <c r="M285" s="5"/>
      <c r="N285" s="5"/>
      <c r="O285" s="5"/>
      <c r="P285" s="5"/>
      <c r="Q285" s="5"/>
      <c r="R285" s="5"/>
      <c r="S285" s="5"/>
      <c r="T285" s="5"/>
      <c r="U285" s="5"/>
      <c r="V285" s="5"/>
      <c r="W285" s="5"/>
      <c r="X285" s="5"/>
      <c r="Y285" s="5"/>
    </row>
    <row r="286" spans="1:25" s="2" customFormat="1" ht="135" x14ac:dyDescent="0.25">
      <c r="A286" s="4" t="s">
        <v>80</v>
      </c>
      <c r="B286" s="4"/>
      <c r="C286" s="4"/>
      <c r="D286" s="4"/>
      <c r="E286" s="8" t="s">
        <v>79</v>
      </c>
      <c r="F286" s="7" t="s">
        <v>78</v>
      </c>
      <c r="G286" s="7" t="s">
        <v>77</v>
      </c>
      <c r="H286" s="7" t="s">
        <v>76</v>
      </c>
      <c r="I286" s="7" t="s">
        <v>75</v>
      </c>
      <c r="J286" s="5">
        <v>100</v>
      </c>
      <c r="K286" s="6" t="s">
        <v>74</v>
      </c>
      <c r="L286" s="5"/>
      <c r="M286" s="5"/>
      <c r="N286" s="5"/>
      <c r="O286" s="5"/>
      <c r="P286" s="5"/>
      <c r="Q286" s="5"/>
      <c r="R286" s="5"/>
      <c r="S286" s="5"/>
      <c r="T286" s="5"/>
      <c r="U286" s="5"/>
      <c r="V286" s="5"/>
      <c r="W286" s="5"/>
      <c r="X286" s="5"/>
      <c r="Y286" s="5"/>
    </row>
    <row r="287" spans="1:25" s="2" customFormat="1" ht="225" x14ac:dyDescent="0.25">
      <c r="A287" s="4">
        <v>157</v>
      </c>
      <c r="B287" s="4"/>
      <c r="C287" s="4"/>
      <c r="D287" s="8" t="s">
        <v>73</v>
      </c>
      <c r="E287" s="8"/>
      <c r="F287" s="7" t="s">
        <v>72</v>
      </c>
      <c r="G287" s="7" t="s">
        <v>15</v>
      </c>
      <c r="H287" s="7" t="s">
        <v>71</v>
      </c>
      <c r="I287" s="7" t="s">
        <v>58</v>
      </c>
      <c r="J287" s="5">
        <v>0</v>
      </c>
      <c r="K287" s="6" t="s">
        <v>70</v>
      </c>
      <c r="L287" s="5"/>
      <c r="M287" s="5"/>
      <c r="N287" s="5"/>
      <c r="O287" s="5"/>
      <c r="P287" s="5"/>
      <c r="Q287" s="5"/>
      <c r="R287" s="5"/>
      <c r="S287" s="5"/>
      <c r="T287" s="5"/>
      <c r="U287" s="5"/>
      <c r="V287" s="5"/>
      <c r="W287" s="5"/>
      <c r="X287" s="5"/>
      <c r="Y287" s="5"/>
    </row>
    <row r="288" spans="1:25" s="2" customFormat="1" ht="120" x14ac:dyDescent="0.25">
      <c r="A288" s="4">
        <v>158</v>
      </c>
      <c r="B288" s="4"/>
      <c r="C288" s="4"/>
      <c r="D288" s="8" t="s">
        <v>69</v>
      </c>
      <c r="E288" s="8"/>
      <c r="F288" s="7" t="s">
        <v>68</v>
      </c>
      <c r="G288" s="7" t="s">
        <v>60</v>
      </c>
      <c r="H288" s="7" t="s">
        <v>59</v>
      </c>
      <c r="I288" s="7" t="s">
        <v>58</v>
      </c>
      <c r="J288" s="5">
        <v>50</v>
      </c>
      <c r="K288" s="6" t="s">
        <v>67</v>
      </c>
      <c r="L288" s="5"/>
      <c r="M288" s="5"/>
      <c r="N288" s="5"/>
      <c r="O288" s="5"/>
      <c r="P288" s="5"/>
      <c r="Q288" s="5"/>
      <c r="R288" s="5"/>
      <c r="S288" s="5"/>
      <c r="T288" s="5"/>
      <c r="U288" s="5"/>
      <c r="V288" s="5"/>
      <c r="W288" s="5"/>
      <c r="X288" s="5"/>
      <c r="Y288" s="5"/>
    </row>
    <row r="289" spans="1:25" s="2" customFormat="1" ht="330" x14ac:dyDescent="0.25">
      <c r="A289" s="4">
        <v>159</v>
      </c>
      <c r="B289" s="4"/>
      <c r="C289" s="4"/>
      <c r="D289" s="8" t="s">
        <v>66</v>
      </c>
      <c r="E289" s="8"/>
      <c r="F289" s="7" t="s">
        <v>65</v>
      </c>
      <c r="G289" s="7" t="s">
        <v>64</v>
      </c>
      <c r="H289" s="7" t="s">
        <v>32</v>
      </c>
      <c r="I289" s="7" t="s">
        <v>44</v>
      </c>
      <c r="J289" s="5">
        <v>50</v>
      </c>
      <c r="K289" s="6" t="s">
        <v>63</v>
      </c>
      <c r="L289" s="5"/>
      <c r="M289" s="5"/>
      <c r="N289" s="5"/>
      <c r="O289" s="5"/>
      <c r="P289" s="5"/>
      <c r="Q289" s="5"/>
      <c r="R289" s="5"/>
      <c r="S289" s="5"/>
      <c r="T289" s="5"/>
      <c r="U289" s="5"/>
      <c r="V289" s="5"/>
      <c r="W289" s="5"/>
      <c r="X289" s="5"/>
      <c r="Y289" s="5"/>
    </row>
    <row r="290" spans="1:25" s="2" customFormat="1" ht="165" x14ac:dyDescent="0.25">
      <c r="A290" s="4">
        <v>160</v>
      </c>
      <c r="B290" s="4"/>
      <c r="C290" s="4"/>
      <c r="D290" s="8" t="s">
        <v>62</v>
      </c>
      <c r="E290" s="8"/>
      <c r="F290" s="7" t="s">
        <v>61</v>
      </c>
      <c r="G290" s="7" t="s">
        <v>60</v>
      </c>
      <c r="H290" s="7" t="s">
        <v>59</v>
      </c>
      <c r="I290" s="7" t="s">
        <v>58</v>
      </c>
      <c r="J290" s="5">
        <v>100</v>
      </c>
      <c r="K290" s="6" t="s">
        <v>57</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56</v>
      </c>
      <c r="E291" s="14"/>
      <c r="F291" s="13" t="s">
        <v>56</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105" x14ac:dyDescent="0.25">
      <c r="A292" s="4" t="s">
        <v>55</v>
      </c>
      <c r="B292" s="4"/>
      <c r="C292" s="4"/>
      <c r="D292" s="4"/>
      <c r="E292" s="8" t="s">
        <v>54</v>
      </c>
      <c r="F292" s="7" t="s">
        <v>53</v>
      </c>
      <c r="G292" s="7" t="s">
        <v>52</v>
      </c>
      <c r="H292" s="7" t="s">
        <v>51</v>
      </c>
      <c r="I292" s="7" t="s">
        <v>50</v>
      </c>
      <c r="J292" s="5">
        <v>50</v>
      </c>
      <c r="K292" s="6" t="s">
        <v>49</v>
      </c>
      <c r="L292" s="5"/>
      <c r="M292" s="5"/>
      <c r="N292" s="5"/>
      <c r="O292" s="5"/>
      <c r="P292" s="5"/>
      <c r="Q292" s="5"/>
      <c r="R292" s="5"/>
      <c r="S292" s="5"/>
      <c r="T292" s="5"/>
      <c r="U292" s="5"/>
      <c r="V292" s="5"/>
      <c r="W292" s="5"/>
      <c r="X292" s="5"/>
      <c r="Y292" s="5"/>
    </row>
    <row r="293" spans="1:25" s="2" customFormat="1" ht="210" x14ac:dyDescent="0.25">
      <c r="A293" s="4" t="s">
        <v>48</v>
      </c>
      <c r="B293" s="4"/>
      <c r="C293" s="4"/>
      <c r="D293" s="4"/>
      <c r="E293" s="8" t="s">
        <v>47</v>
      </c>
      <c r="F293" s="7" t="s">
        <v>46</v>
      </c>
      <c r="G293" s="7" t="s">
        <v>45</v>
      </c>
      <c r="H293" s="7" t="s">
        <v>32</v>
      </c>
      <c r="I293" s="7" t="s">
        <v>44</v>
      </c>
      <c r="J293" s="5">
        <v>50</v>
      </c>
      <c r="K293" s="6"/>
      <c r="L293" s="5"/>
      <c r="M293" s="5"/>
      <c r="N293" s="5"/>
      <c r="O293" s="5"/>
      <c r="P293" s="5"/>
      <c r="Q293" s="5"/>
      <c r="R293" s="5"/>
      <c r="S293" s="5"/>
      <c r="T293" s="5"/>
      <c r="U293" s="5"/>
      <c r="V293" s="5"/>
      <c r="W293" s="5"/>
      <c r="X293" s="5"/>
      <c r="Y293" s="5"/>
    </row>
    <row r="294" spans="1:25" s="16" customFormat="1" ht="45" x14ac:dyDescent="0.25">
      <c r="A294" s="19"/>
      <c r="B294" s="19"/>
      <c r="C294" s="20" t="s">
        <v>43</v>
      </c>
      <c r="D294" s="19"/>
      <c r="E294" s="19"/>
      <c r="F294" s="19" t="s">
        <v>42</v>
      </c>
      <c r="G294" s="19"/>
      <c r="H294" s="19"/>
      <c r="I294" s="19"/>
      <c r="J294" s="18">
        <f>AVERAGE(J295:J300)</f>
        <v>50</v>
      </c>
      <c r="K294" s="17"/>
      <c r="L294" s="18"/>
      <c r="M294" s="17"/>
      <c r="N294" s="18"/>
      <c r="O294" s="17"/>
      <c r="P294" s="18"/>
      <c r="Q294" s="17"/>
      <c r="R294" s="18"/>
      <c r="S294" s="17"/>
      <c r="T294" s="18"/>
      <c r="U294" s="17"/>
      <c r="V294" s="18"/>
      <c r="W294" s="17"/>
      <c r="X294" s="18"/>
      <c r="Y294" s="17"/>
    </row>
    <row r="295" spans="1:25" s="2" customFormat="1" ht="150" x14ac:dyDescent="0.25">
      <c r="A295" s="4">
        <v>162</v>
      </c>
      <c r="B295" s="4"/>
      <c r="C295" s="4"/>
      <c r="D295" s="8" t="s">
        <v>41</v>
      </c>
      <c r="E295" s="8"/>
      <c r="F295" s="7" t="s">
        <v>40</v>
      </c>
      <c r="G295" s="7" t="s">
        <v>39</v>
      </c>
      <c r="H295" s="7" t="s">
        <v>38</v>
      </c>
      <c r="I295" s="7" t="s">
        <v>37</v>
      </c>
      <c r="J295" s="5">
        <v>100</v>
      </c>
      <c r="K295" s="6" t="s">
        <v>36</v>
      </c>
      <c r="L295" s="5"/>
      <c r="M295" s="5"/>
      <c r="N295" s="5"/>
      <c r="O295" s="5"/>
      <c r="P295" s="5"/>
      <c r="Q295" s="5"/>
      <c r="R295" s="5"/>
      <c r="S295" s="5"/>
      <c r="T295" s="5"/>
      <c r="U295" s="5"/>
      <c r="V295" s="5"/>
      <c r="W295" s="5"/>
      <c r="X295" s="5"/>
      <c r="Y295" s="5"/>
    </row>
    <row r="296" spans="1:25" s="2" customFormat="1" ht="255" x14ac:dyDescent="0.25">
      <c r="A296" s="4">
        <v>163</v>
      </c>
      <c r="B296" s="4"/>
      <c r="C296" s="4"/>
      <c r="D296" s="8" t="s">
        <v>35</v>
      </c>
      <c r="E296" s="8"/>
      <c r="F296" s="7" t="s">
        <v>34</v>
      </c>
      <c r="G296" s="7" t="s">
        <v>33</v>
      </c>
      <c r="H296" s="7" t="s">
        <v>32</v>
      </c>
      <c r="I296" s="7" t="s">
        <v>31</v>
      </c>
      <c r="J296" s="5">
        <v>100</v>
      </c>
      <c r="K296" s="6" t="s">
        <v>30</v>
      </c>
      <c r="L296" s="5"/>
      <c r="M296" s="5"/>
      <c r="N296" s="5"/>
      <c r="O296" s="5"/>
      <c r="P296" s="5"/>
      <c r="Q296" s="5"/>
      <c r="R296" s="5"/>
      <c r="S296" s="5"/>
      <c r="T296" s="5"/>
      <c r="U296" s="5"/>
      <c r="V296" s="5"/>
      <c r="W296" s="5"/>
      <c r="X296" s="5"/>
      <c r="Y296" s="5"/>
    </row>
    <row r="297" spans="1:25" s="2" customFormat="1" ht="105" x14ac:dyDescent="0.25">
      <c r="A297" s="4">
        <v>164</v>
      </c>
      <c r="B297" s="4"/>
      <c r="C297" s="4"/>
      <c r="D297" s="8" t="s">
        <v>29</v>
      </c>
      <c r="E297" s="8"/>
      <c r="F297" s="7" t="s">
        <v>28</v>
      </c>
      <c r="G297" s="7" t="s">
        <v>27</v>
      </c>
      <c r="H297" s="7" t="s">
        <v>26</v>
      </c>
      <c r="I297" s="7" t="s">
        <v>25</v>
      </c>
      <c r="J297" s="5">
        <v>0</v>
      </c>
      <c r="K297" s="6" t="s">
        <v>24</v>
      </c>
      <c r="L297" s="5"/>
      <c r="M297" s="5"/>
      <c r="N297" s="5"/>
      <c r="O297" s="5"/>
      <c r="P297" s="5"/>
      <c r="Q297" s="5"/>
      <c r="R297" s="5"/>
      <c r="S297" s="5"/>
      <c r="T297" s="5"/>
      <c r="U297" s="5"/>
      <c r="V297" s="5"/>
      <c r="W297" s="5"/>
      <c r="X297" s="5"/>
      <c r="Y297" s="5"/>
    </row>
    <row r="298" spans="1:25" s="2" customFormat="1" ht="135" x14ac:dyDescent="0.25">
      <c r="A298" s="4">
        <v>165</v>
      </c>
      <c r="B298" s="4"/>
      <c r="C298" s="4"/>
      <c r="D298" s="8" t="s">
        <v>23</v>
      </c>
      <c r="E298" s="8"/>
      <c r="F298" s="7" t="s">
        <v>22</v>
      </c>
      <c r="G298" s="7" t="s">
        <v>21</v>
      </c>
      <c r="H298" s="7" t="s">
        <v>20</v>
      </c>
      <c r="I298" s="7" t="s">
        <v>19</v>
      </c>
      <c r="J298" s="5">
        <v>100</v>
      </c>
      <c r="K298" s="6" t="s">
        <v>18</v>
      </c>
      <c r="L298" s="5"/>
      <c r="M298" s="5"/>
      <c r="N298" s="5"/>
      <c r="O298" s="5"/>
      <c r="P298" s="5"/>
      <c r="Q298" s="5"/>
      <c r="R298" s="5"/>
      <c r="S298" s="5"/>
      <c r="T298" s="5"/>
      <c r="U298" s="5"/>
      <c r="V298" s="5"/>
      <c r="W298" s="5"/>
      <c r="X298" s="5"/>
      <c r="Y298" s="5"/>
    </row>
    <row r="299" spans="1:25" s="2" customFormat="1" ht="90" x14ac:dyDescent="0.25">
      <c r="A299" s="4">
        <v>166</v>
      </c>
      <c r="B299" s="4"/>
      <c r="C299" s="4"/>
      <c r="D299" s="8" t="s">
        <v>17</v>
      </c>
      <c r="E299" s="8"/>
      <c r="F299" s="7" t="s">
        <v>16</v>
      </c>
      <c r="G299" s="7" t="s">
        <v>15</v>
      </c>
      <c r="H299" s="7" t="s">
        <v>14</v>
      </c>
      <c r="I299" s="7" t="s">
        <v>13</v>
      </c>
      <c r="J299" s="5">
        <v>0</v>
      </c>
      <c r="K299" s="6" t="s">
        <v>12</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11</v>
      </c>
      <c r="E300" s="14"/>
      <c r="F300" s="13" t="s">
        <v>11</v>
      </c>
      <c r="G300" s="12"/>
      <c r="H300" s="12"/>
      <c r="I300" s="12"/>
      <c r="J300" s="11">
        <f>AVERAGE(J301:J302)</f>
        <v>0</v>
      </c>
      <c r="K300" s="10"/>
      <c r="L300" s="11"/>
      <c r="M300" s="10"/>
      <c r="N300" s="11"/>
      <c r="O300" s="10"/>
      <c r="P300" s="11"/>
      <c r="Q300" s="10"/>
      <c r="R300" s="11"/>
      <c r="S300" s="10"/>
      <c r="T300" s="11"/>
      <c r="U300" s="10"/>
      <c r="V300" s="11"/>
      <c r="W300" s="10"/>
      <c r="X300" s="11"/>
      <c r="Y300" s="10"/>
    </row>
    <row r="301" spans="1:25" s="2" customFormat="1" ht="330" x14ac:dyDescent="0.25">
      <c r="A301" s="4" t="s">
        <v>10</v>
      </c>
      <c r="B301" s="4"/>
      <c r="C301" s="4"/>
      <c r="D301" s="4"/>
      <c r="E301" s="8" t="s">
        <v>9</v>
      </c>
      <c r="F301" s="7" t="s">
        <v>8</v>
      </c>
      <c r="G301" s="7" t="s">
        <v>7</v>
      </c>
      <c r="H301" s="7" t="s">
        <v>1</v>
      </c>
      <c r="I301" s="7" t="s">
        <v>6</v>
      </c>
      <c r="J301" s="5">
        <v>0</v>
      </c>
      <c r="K301" s="6"/>
      <c r="L301" s="5"/>
      <c r="M301" s="5"/>
      <c r="N301" s="5"/>
      <c r="O301" s="5"/>
      <c r="P301" s="5"/>
      <c r="Q301" s="5"/>
      <c r="R301" s="5"/>
      <c r="S301" s="5"/>
      <c r="T301" s="5"/>
      <c r="U301" s="5"/>
      <c r="V301" s="5"/>
      <c r="W301" s="5"/>
      <c r="X301" s="5"/>
      <c r="Y301" s="5"/>
    </row>
    <row r="302" spans="1:25" s="2" customFormat="1" ht="120" x14ac:dyDescent="0.25">
      <c r="A302" s="4" t="s">
        <v>5</v>
      </c>
      <c r="B302" s="4"/>
      <c r="C302" s="4"/>
      <c r="D302" s="4"/>
      <c r="E302" s="8" t="s">
        <v>4</v>
      </c>
      <c r="F302" s="7" t="s">
        <v>3</v>
      </c>
      <c r="G302" s="7" t="s">
        <v>2</v>
      </c>
      <c r="H302" s="7" t="s">
        <v>1</v>
      </c>
      <c r="I302" s="7" t="s">
        <v>0</v>
      </c>
      <c r="J302" s="5">
        <v>0</v>
      </c>
      <c r="K302" s="6"/>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2015-06-04T11:49:53Z</dcterms:created>
  <dcterms:modified xsi:type="dcterms:W3CDTF">2015-06-04T13:34:00Z</dcterms:modified>
</cp:coreProperties>
</file>