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MT"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J73" i="1" s="1"/>
  <c r="L74" i="1"/>
  <c r="N74" i="1"/>
  <c r="P74" i="1"/>
  <c r="R74" i="1"/>
  <c r="R73" i="1" s="1"/>
  <c r="J81" i="1"/>
  <c r="P81" i="1"/>
  <c r="R81" i="1"/>
  <c r="J83" i="1"/>
  <c r="L83" i="1"/>
  <c r="L81" i="1" s="1"/>
  <c r="N83" i="1"/>
  <c r="N81" i="1" s="1"/>
  <c r="P83" i="1"/>
  <c r="R83" i="1"/>
  <c r="T83" i="1"/>
  <c r="J90" i="1"/>
  <c r="R90" i="1"/>
  <c r="J91" i="1"/>
  <c r="L91" i="1"/>
  <c r="N91" i="1"/>
  <c r="N90" i="1" s="1"/>
  <c r="P91" i="1"/>
  <c r="P90" i="1" s="1"/>
  <c r="R91" i="1"/>
  <c r="J94" i="1"/>
  <c r="L94" i="1"/>
  <c r="L90" i="1" s="1"/>
  <c r="N94" i="1"/>
  <c r="P94" i="1"/>
  <c r="R94" i="1"/>
  <c r="J100" i="1"/>
  <c r="L100" i="1"/>
  <c r="N100" i="1"/>
  <c r="P100" i="1"/>
  <c r="R100" i="1"/>
  <c r="T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R218" i="1"/>
  <c r="R217" i="1" s="1"/>
  <c r="T218" i="1"/>
  <c r="T217" i="1" s="1"/>
  <c r="V218" i="1"/>
  <c r="V217" i="1" s="1"/>
  <c r="X218" i="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P256" i="1"/>
  <c r="P252" i="1" s="1"/>
  <c r="J260" i="1"/>
  <c r="L260" i="1"/>
  <c r="L256" i="1" s="1"/>
  <c r="N260" i="1"/>
  <c r="N256" i="1" s="1"/>
  <c r="P260" i="1"/>
  <c r="R260" i="1"/>
  <c r="R256" i="1" s="1"/>
  <c r="T260" i="1"/>
  <c r="T256" i="1" s="1"/>
  <c r="V260" i="1"/>
  <c r="V256" i="1" s="1"/>
  <c r="X260" i="1"/>
  <c r="X256" i="1" s="1"/>
  <c r="J269" i="1"/>
  <c r="J273" i="1"/>
  <c r="J267" i="1" s="1"/>
  <c r="J277" i="1"/>
  <c r="J280" i="1"/>
  <c r="L283" i="1"/>
  <c r="N283" i="1"/>
  <c r="T283" i="1"/>
  <c r="V283" i="1"/>
  <c r="J284" i="1"/>
  <c r="J283" i="1" s="1"/>
  <c r="J291" i="1"/>
  <c r="L294" i="1"/>
  <c r="N294" i="1"/>
  <c r="P294" i="1"/>
  <c r="P283" i="1" s="1"/>
  <c r="R294" i="1"/>
  <c r="R283" i="1" s="1"/>
  <c r="T294" i="1"/>
  <c r="V294" i="1"/>
  <c r="X294" i="1"/>
  <c r="X283" i="1" s="1"/>
  <c r="J300" i="1"/>
  <c r="J294" i="1" s="1"/>
  <c r="X252" i="1" l="1"/>
  <c r="X251" i="1"/>
  <c r="X250" i="1" s="1"/>
  <c r="L251" i="1"/>
  <c r="L250" i="1" s="1"/>
  <c r="L252" i="1"/>
  <c r="P217" i="1"/>
  <c r="P176" i="1"/>
  <c r="X146" i="1"/>
  <c r="P146" i="1"/>
  <c r="X106" i="1"/>
  <c r="P106" i="1"/>
  <c r="P2" i="1" s="1"/>
  <c r="P73" i="1"/>
  <c r="X30" i="1"/>
  <c r="X4" i="1" s="1"/>
  <c r="P30" i="1"/>
  <c r="P4" i="1"/>
  <c r="R251" i="1"/>
  <c r="R250" i="1" s="1"/>
  <c r="R252" i="1"/>
  <c r="P251" i="1"/>
  <c r="P250" i="1" s="1"/>
  <c r="V176" i="1"/>
  <c r="N176" i="1"/>
  <c r="V146" i="1"/>
  <c r="N146" i="1"/>
  <c r="V106" i="1"/>
  <c r="N106" i="1"/>
  <c r="N73" i="1"/>
  <c r="V30" i="1"/>
  <c r="V4" i="1" s="1"/>
  <c r="N30" i="1"/>
  <c r="N4" i="1" s="1"/>
  <c r="T176" i="1"/>
  <c r="L176" i="1"/>
  <c r="T146" i="1"/>
  <c r="L146" i="1"/>
  <c r="T106" i="1"/>
  <c r="L106" i="1"/>
  <c r="L73" i="1"/>
  <c r="T30" i="1"/>
  <c r="T4" i="1" s="1"/>
  <c r="L30" i="1"/>
  <c r="L2" i="1" s="1"/>
  <c r="T251" i="1"/>
  <c r="T250" i="1" s="1"/>
  <c r="T252" i="1"/>
  <c r="X217" i="1"/>
  <c r="X176" i="1"/>
  <c r="V251" i="1"/>
  <c r="V250" i="1" s="1"/>
  <c r="V252" i="1"/>
  <c r="N251" i="1"/>
  <c r="N250" i="1" s="1"/>
  <c r="N252" i="1"/>
  <c r="J250" i="1"/>
  <c r="R176" i="1"/>
  <c r="J176" i="1"/>
  <c r="R146" i="1"/>
  <c r="J146" i="1"/>
  <c r="R106" i="1"/>
  <c r="J106" i="1"/>
  <c r="R30" i="1"/>
  <c r="R2" i="1" s="1"/>
  <c r="J30" i="1"/>
  <c r="J3" i="1" s="1"/>
  <c r="R4" i="1"/>
  <c r="J4" i="1"/>
  <c r="J2" i="1" l="1"/>
  <c r="L4" i="1"/>
  <c r="N2" i="1"/>
</calcChain>
</file>

<file path=xl/sharedStrings.xml><?xml version="1.0" encoding="utf-8"?>
<sst xmlns="http://schemas.openxmlformats.org/spreadsheetml/2006/main" count="1602" uniqueCount="1178">
  <si>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</si>
  <si>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</si>
  <si>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</si>
  <si>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</si>
  <si>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</si>
  <si>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</si>
  <si>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 The Migrant Health Liaison Office is active in this area</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</si>
  <si>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</si>
  <si>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</si>
  <si>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</si>
  <si>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</si>
  <si>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</si>
  <si>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</si>
  <si>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</si>
  <si>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</si>
  <si>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</si>
  <si>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</si>
  <si>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</si>
  <si>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 Specialized departments are focused on issues of migrant health e.g.:
A. Migrant Health Liaison Office, Primary Health Care
B. Infectious Diseases Unit, Health Promotion Department
C. Genito-urinary clinic.
D. Infectious diseases unit, Mater Dei Hospital
E. Chest clinic, primary health care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</si>
  <si>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</si>
  <si>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</si>
  <si>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</si>
  <si>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</si>
  <si>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</si>
  <si>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</si>
  <si>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</si>
  <si>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</si>
  <si>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</si>
  <si>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</si>
  <si>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 The University of Malta (various faculties) and NGOs mentioned above are carrying out research on: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http://www.pfcmalta.org/uploads/1/2/1/7/12174934/researching_migration_and_asylum_in_malta_-_a_guide.pdf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</si>
  <si>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</si>
  <si>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</si>
  <si>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</si>
  <si>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</si>
  <si>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</si>
  <si>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Medical records should include migrant status, country of origin or ethnicity.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</si>
  <si>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</si>
  <si>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</si>
  <si>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</si>
  <si>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</si>
  <si>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</si>
  <si>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</si>
  <si>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</si>
  <si>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1. Female genital mutilation
2. Infectious diseases
3. STDs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</si>
  <si>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</si>
  <si>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</si>
  <si>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</si>
  <si>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</si>
  <si>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</si>
  <si>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</si>
  <si>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</si>
  <si>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</si>
  <si>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</si>
  <si>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</si>
  <si>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</si>
  <si>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</si>
  <si>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 However, it is important to note that the University of Malta has adopted an internationalization programme in which foreign nationals including from third world countries were accepted for health care professional courses. Indeed, there is a growing diversity in health care staff.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</si>
  <si>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</si>
  <si>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</si>
  <si>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</si>
  <si>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</si>
  <si>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</si>
  <si>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A. As  'cultural mediators. Cultural mediators who are migrants are sometimes involved in the delivery of health education to migrants. In the case of FGM sessions the presence of a female cultural mediator is essential due to the delicate issues that normally come up during such discussions.'
B. Migrants are involved in the development and dissemination of information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</si>
  <si>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</si>
  <si>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</si>
  <si>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</si>
  <si>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In the Department of Primary Health Care 
Training is given by the Migrant Health Liaison offcie to: 
• Health professionals at the main acute hospital
• Social workers working in different agencies (MFSS)
• LEAP! Social Mentors working with migrants
• GP specialists trainees
• BSc /DiplomaNursing students
• BSc Community Nursing students
Stakeholders working in the field of migration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</si>
  <si>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</si>
  <si>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</si>
  <si>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The Department of Primary Health Care organizes training programmes and awards certificate of completion of course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</si>
  <si>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</si>
  <si>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</si>
  <si>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</si>
  <si>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A, B, E</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</si>
  <si>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</si>
  <si>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</si>
  <si>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</si>
  <si>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</si>
  <si>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</si>
  <si>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</si>
  <si>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Although there is the felt need for cultural mediators and language interpreters, when these are not available, health care providers still attempt to provide care. It is worth noting that the providers are facing new challenges with respect to entitlement issues, language barriers and cultural issues.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</si>
  <si>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</si>
  <si>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</si>
  <si>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</si>
  <si>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</si>
  <si>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</si>
  <si>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</si>
  <si>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</si>
  <si>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</si>
  <si>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</si>
  <si>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</si>
  <si>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</si>
  <si>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</si>
  <si>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</si>
  <si>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</si>
  <si>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</si>
  <si>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In Malta, there is no obligation on health care staff to report a patient to authorities such as
the police (HUMA Network 2009).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</si>
  <si>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</si>
  <si>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</si>
  <si>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</si>
  <si>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</si>
  <si>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</si>
  <si>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</si>
  <si>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</si>
  <si>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Primarily B &amp; C</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</si>
  <si>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</si>
  <si>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</si>
  <si>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</si>
  <si>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</si>
  <si>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</si>
  <si>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The Migrant Health Liaison Office provides an onsite trained cultural mediation (interpreter) service at Floriana Health Centre.  The cultural mediators assist health professionals and clients to overcome language and cultural barriers. The training is provided by the Migrant Health Unit and successful students are awarded a certificate. 
Training Programme for Cultural Mediators in Health Care
2014  Training Programme (Groups 11 and 12)
2013  Training Programme (Group 10)
2012  Training Programme (Group 9)
2011  Training Programme (Groups 5, 6, 7 8)
2010  Training Programme (Group 2, 3 &amp; 4) -  (Programme revised-MCQ Test implemented)
2009  Training Programme (Group 1)
Services: 
2011  Cultural Mediators service at Mater Dei Hospital 
2010  Cultural Mediators in Primary Health 
2009  Cultural Mediators at Floriana Health Centre  
https://ehealth.gov.mt/HealthPortal/health_institutions/primary_healthcare/migrant_healthunit.aspx
Furthermore, the Jesuits in Malta are also involved in projects aimed at improving cultural mediation in Malta.
http://www.jrsmalta.org/content.aspx?id=374595#.U52bmRbHIdI 
The Migrant Health Liaison Office was also involved in the  JRS Matla project aimed at improving the cutural mediators role in Malta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</si>
  <si>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</si>
  <si>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</si>
  <si>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</si>
  <si>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</si>
  <si>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</si>
  <si>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</si>
  <si>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</si>
  <si>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The Migrant Health Liaison Office also visits the northern part of Malta where a multicultural population is residing. Health Education session are held every fortnight at the Qawra Leap Centre. However, instruction materials are geared to the needs of asylum seekers and UDMs.
</t>
  </si>
  <si>
    <t xml:space="preserve">Groups reached by information for migrants on entitlements and use of health services 
A. Legal migrants
B. Asylum seekers
C. Undocumented migrants
Skip this question if answered Option 3 in previous questions
</t>
  </si>
  <si>
    <t>c. Groups</t>
  </si>
  <si>
    <t>153c</t>
  </si>
  <si>
    <t>Somali; Tigrinya; French; Arabic</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</si>
  <si>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</si>
  <si>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</si>
  <si>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</si>
  <si>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</si>
  <si>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</si>
  <si>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</si>
  <si>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a) Method of presentation: Seminars; Flash cards; Health Education Booklets
https://ehealth.gov.mt/HealthPortal/health_institutions/primary_healthcare/migrant_healthunit.aspx
b) Content: Community Based Health Education-
1. Accessing the Maltese health care System
2. Immunization
3. Nutrition
4. Breastfeeding
5. Complementary feeding
6. Physical activity
7. Food &amp; kitchen safety
8. A H1N1 - Swine flu
9. Sexual &amp; reproductive health
10. Breast cancer awareness
11. FGM
12. Child Spacing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</si>
  <si>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</si>
  <si>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</si>
  <si>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</si>
  <si>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</si>
  <si>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</si>
  <si>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The Migrant Health Liaison Office also visits the northern part of Malta where a multicultural population is residing. Health Education session are held every fortnight at the Qawra Leap Centre. However, instruction materials are geared to the needs of asylum seekers and UDMs.
</t>
  </si>
  <si>
    <t xml:space="preserve">Groups reached by information for migrants on entitlements and use of health services 
A. Legal migrants
B. Asylum seekers
C. Undocumented migrants
Skip this question if answered Option 3 in previous questions.
</t>
  </si>
  <si>
    <t>152c</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</si>
  <si>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</si>
  <si>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</si>
  <si>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Targeted information to migrants is facilitated through the Migration Health Liaison Office, within the Department of Primary Health, which was set up in August 2008  in view of the large influx of irregular immigrants that are arriving in Malta. The Migrant Health Liaison Office offers community-based health education to migrants on health issues while also helping migrants to access health-care services when required. On-site trained cultural mediators assist health professionals and clients to overcome language and cultural barriers. The Unit also serves to train health-care professionals , students and stakeholders working in the field of migration on cultural diversity issues in health care. 
Migrants coming from different cultural backgrounds are often unfamiliar with the health care system of the host country and do not know how, when and where to seek help. Language barriers may also impede utilization of health services. Health Professionals are nowadays facing new challenges due to cultural differences in the explanation for the cause of disease and the interpretation of symptoms. Cultural diversity in health care poses a challenge to service providers who need to manage complex differences in communication styles, attitudes as well as expectations. 
The objectives of the unit are:  
• Liaising with government departments, agencies and other entities to address issues pertaining to migrant health
• Provision of health education sessions to migrants in open centres
• Assisting migrants in accessing health care through the right channels
• Delivery of the Training Programme for Cultural Mediators in Health Care
• Drawing up of in-service studies
• Education and training for health and social care professionals and university students on the topic of Cultural Issues in Health Care, Female Genital Mutilation, etc.
• Provision of translated materials (booklets and posters) for migrants on health topics
• Participation in EU programmes, seminars and workshops on the issue of migration and health
</t>
  </si>
  <si>
    <t>152a</t>
  </si>
  <si>
    <t>Information for migrants concerning entitlements and use of health services</t>
  </si>
  <si>
    <t>a-c. Information for migrants concerning entitlements and use of health services</t>
  </si>
  <si>
    <t xml:space="preserve">Because of the lack of explicit legal provisions regarding the entitlements of migrants, there is hardly anything that could be passed on from national authorities to service providers and from service providers to their employees.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</si>
  <si>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</si>
  <si>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</si>
  <si>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</si>
  <si>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</si>
  <si>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</si>
  <si>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As there are so few explicit, precise and legally binding provisions regarding the entitlements of migrants, ‘administrative discretion’ must be regarded as endemic in the Maltese system for every category of migrant.</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</si>
  <si>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</si>
  <si>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</si>
  <si>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</si>
  <si>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</si>
  <si>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</si>
  <si>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 xml:space="preserve">“Police number” required for treatment of UDM’ is a definite obstacle for UDMs who may be trying to stay out of the hands of the police. The other requirements should not present particular difficulties for migrants
</t>
  </si>
  <si>
    <t>Administrative discretion and documentation for legal migrants</t>
  </si>
  <si>
    <t xml:space="preserve">As there are no legally binding norms regarding the entitlements of migrants, it is not possible to regard any treatment as being ‘exempted from restrictions’ on entitlement.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</si>
  <si>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</si>
  <si>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</si>
  <si>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</si>
  <si>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</si>
  <si>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</si>
  <si>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</si>
  <si>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See above remarks by HUMA network on possible denial of access in detention centres. Coverage outside the centres is not governed by legal rules but is at the discretion of the service provider.</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</si>
  <si>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</si>
  <si>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</si>
  <si>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</si>
  <si>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</si>
  <si>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</si>
  <si>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</si>
  <si>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The  main condition for inclusion is the discretionary power of the health service provider to give full and free access to NHS
Services. This is a direct result of the lack of clear legal rules.
While waiting for their hearing,  unauthorised entrantsare detained in closed centres or detention centres. Migrants are not allowed to leave until their status hearing. This time period can range anywhere from 3-18 months at a time. The process is sped up usually for a family or pregnant woman, and in particular emergency /urgent cases. http://www.episouth.org/doc/r_documents/Rapport_huma-network.pdf
http://www.epim.info/wp-content/uploads/2011/02/HUMA-Publication-Comparative-Overview-16-Countries-2010.pdf
However if the hearing does not take place during the 18 months the migrant is released from detention and then he will be called up to sit for the one-to-one interview by the refugee commissioner whilst residing in the community.
Information from “Health Systems in Transition, Malta, 2014)
In 2005, the government published its Irregular Immigrants, Refugees and Integration policy document (National Legislative Bodies, 2005) 
(http://www.refworld.org/docid/51b197484.html), which describes a number of principles and, with respect to health care. It states that, “People in detention shall be entitled to free state medical care and services.” This means that health care for undocumented migrants must be understood in the context of the Maltese authorities’ policy of systematically detaining all irregular immigrants (and asylum seekers). Although these immigrants have free access to health care, relative lack of access to health services is common due to lack of education, fear, and language or cultural barriers. 
A. Conditions provided by Maltese legislation on access to healthcare for asylum seekers and undocumented migrants do not differ greatly from one to the other
B. There is the absence of a legal framework that clearly differentiates the groups of foreigners present in the territory and establishes their basic rights
C. No legal or administrative provision refers to undocumented migrants’ entitlements to access health care in Malta
D. There is a non-legally binding “policy document” establishing that all foreigners in detention are “entitled to free state medical care and services” (Irregular Immigrants, Refugees and Integration – Policy Document, 2005, p. 12.) While there is a non-legal document-declaring migrants the right to health care, there is no governmental legal obligation to ensure that health care is provided.
E.  In practice, as with the provisions for asylum seekers, provisions for UDMs are informally interpreted as access free of charge to the standard health care coverage in Malta (preventive, investigative, curative, and rehabilitative services). However, the HUMA report indicates that this interpretation is not universal.
F. Applies to all undocumented migrants and asylum seekers who are systematically placed in closed centres when they arrive to Malta
G. Policy documents do not refer to the rights to access health care for undocumented migrants who are in open centres (ordinary residence place when they are released from close centres) or other accommodation facilities
H.  Only mention that the centre shall maintain regular contact with public authorities regarding health issues in general and in case of suspected infection conditions.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</si>
  <si>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</si>
  <si>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</si>
  <si>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</si>
  <si>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</si>
  <si>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</si>
  <si>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</si>
  <si>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</si>
  <si>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</si>
  <si>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</si>
  <si>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</si>
  <si>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Asylum seekers: extent of coverage
Answer 0 if answered Option 3 in previous question.
</t>
  </si>
  <si>
    <t>b. Coverage for asylum-seekers</t>
  </si>
  <si>
    <t>146b</t>
  </si>
  <si>
    <t xml:space="preserve">The condition for receiving free care is that the asylum seeker should not be workig regularly or have ‘sufficient means’ (see below). 
Information from Malta Government Websites, Malta Immigration and Expat Centre, and Huma-Network:
http://justiceservices.gov.mt/DownloadDocument.aspx?app=lom&amp;itemid=10662 
http://www.episouth.org/doc/r_documents/Rapport_huma-network.pdf 
http://www.refworld.org/pdfid/5270d6fb4.pdf 
http://www.refworld.org/pdfid/51af570bf.pdf 
• According to Article 13(2) of the Refugees Act of 1 October 2001:  “An applicant for asylum shall have access to state education and training in Malta and to receive state medical care and services.”
• The EU Council Directive 2003/9/EC of 27 January 2003 laying down minimum standards for the reception of asylum seekers, stipulates that asylum-seekers should be given access to the labour market after one year. (Transposed by Regulation 10(2) of Subsidiary Legislation 420.06 Reception of Asylum-Seekers (Minimum Standards) Regulations, Legal Notice 320 of 2005, 22 November, 2005.
The law does not specify the scope of the healthcare to be provided and whether asylum seekers have the right to access health care under the same conditions as nationals in the public system or if they are covered under a specific scheme. However, in practice this provision is generally understood as providing access free of charge to the medical services that nationals receive. 
Nevertheless, Regulation 11 of the Reception Regulations provides that, where applicants are working regularly or have sufficient means, they may be required to cover or contribute to the cost of material reception conditions. 
Ambiguity leaves the door open to discretionary practices (see q. 5)
In practice normally requested to show the “police number” if they are in detention or the “ID card” if they have been released. 
Additional comments (Source: HUMA-Network):
• Many asylum seekers in Malta are in detention
• Risk that access to care and medicines in practice largely depend on the willingness of detention facilities’ personnel in charge of centres. Often reduced to emergency care or primary care and have to pass through gatekeeping of the scarce medical facilities of the detention centres
• For those living outside of detention centres access depends largely on discretionary decisions made at hospitals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</si>
  <si>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</si>
  <si>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</si>
  <si>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</si>
  <si>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</si>
  <si>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</si>
  <si>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</si>
  <si>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</si>
  <si>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</si>
  <si>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</si>
  <si>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</si>
  <si>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The Maltese healthcare system (NHS) is funded through taxation and national insurance and operates through public hospitals and health care centres. Health care is free at the point of use apart from out-of-pocket payments (co-payments), which amount to 32% of total health expediture (OECD, 
http://www.oecd.org/health/health-at-a-glance-europe-23056088.htm , p. 129)
Employees and employers pay weekly national insurance contributions, funding the healthcare service, as well as other social services like pensions. Additionally, Maltese citizens often resort to private health care services, which run in parallel to the NHS, to receive more personalised care or to overcome waiting time and waiting list problems in the public sector. 
Laws relating ti the health care entitlements of migrants are often vague and incomplete. Administrative practice is as follows: 
Legal migrants have to apply for a visa before arrival and are required to have private health insurance before a visa is issued.
“It is also necessary for an employer to take out a private health insurance for the TCN concerned, to cover the full duration of employment. The employer is to provide a copy of the receipt for the insurance premium within three months from the date the Licence is issued, failing which, the licence will be revoked. Such health insurance is not required for home-based carers, for persons working with persons with disability and persons needing constant care; or for third country nationals working in the public service.”
http://etc.gov.mt/etc-portal/page/3/ELU-Guidelines.aspx#2.2 
In spite of this, according to our informants legal migrants from non-EU countries do have free access to the NHS. They are required to show evidence that they pay National Insurance contributions. It is not clear why they should need to use the NHS if they have private insurance coverage: possibly this is a matter of personal preference.
Directly contradicting this information, the website “Legal-Malta” (not a government site, but set up with EC co-financing) states categorically that “if the patient is a Non-EU citizen, health care bills must be paid in full prior to leaving the health care facility”.
http://www.legal-malta.com/health-care-in-malta 
Information on the access of legal third-country migrants to NHS services is thus contradictory. We cannot find the legal grounds for a policy of charging them, neither could we find an official statetement that they have free access if working and paying NI contributions. However the latter is said to be standard practice by informants working in the NHS, so the scoring is based on this.
The conditions for legal TCM migrants to use the NHS free are therefore:
1. Being employed and paying NI contibutions.
2. To obtain a visa it is necessary to have proof of private insurance.
3. Health clearance is also required for those applying for a visa from certain countries
4. Migrants from Australia enjoy entitlement by virtue of a reciprocal agreement.
Legal TCN migrants who are not employed and not paying NI contributions would appear to fall under the same provisions as undocumented migrants (see question 3). We could not find any rules applying to them.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</si>
  <si>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</si>
  <si>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</si>
  <si>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</si>
  <si>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</si>
  <si>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</si>
  <si>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</si>
  <si>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</si>
  <si>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</si>
  <si>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</si>
  <si>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</si>
  <si>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</si>
  <si>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</si>
  <si>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</si>
  <si>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 xml:space="preserve">March 2007 - General Obligation to act fairly - discrimination may be the basis for judicial review of administrative acts by public bodies, but no specific obligation to promote equality. </t>
  </si>
  <si>
    <t xml:space="preserve">Ground (a) - Public Administration Act - Chap. 497 (Art.4 &amp; Code of Ethics contained in the First Schedule thereof.) - Public Administration Act fully in force since 30th March 2010. Only (a) is a legal obligation as the obligation not to discriminate is legally established for all sectors.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</si>
  <si>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</si>
  <si>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</si>
  <si>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</si>
  <si>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</si>
  <si>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</si>
  <si>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no law which imposes this obligation on the State.</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</si>
  <si>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</si>
  <si>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</si>
  <si>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</si>
  <si>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</si>
  <si>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 xml:space="preserve">The National Commission for the Promotion of Equality cannot enforce its findings unless the parties agree to be bound by them.  Even if they do accept its opinion to be binding it doesnot have legal proceedures to enforce the mediation agreement after it has carried out its investigation. However the opinion of the National Commission for the Promotion of Equality is only binding on the parties where these accept to be so bound. </t>
  </si>
  <si>
    <t>2012: 17. (1) The Commissioner may initiate investigations on any
matter involving an act or omission that is allegedly unlawful under
the provisions of this Act.
(2) The Commissioner may also initiate investigations on the
receipt of a complaint in writing by persons who claim to be the
victims of an act or omission contrary to the provisions of this Act.</t>
  </si>
  <si>
    <t>B</t>
  </si>
  <si>
    <t>A and b</t>
  </si>
  <si>
    <t xml:space="preserve">Specialised body has the power to:  
a) instigate proceedings in own name  
b) lead own investigation </t>
  </si>
  <si>
    <t>Powers to instigate proceedings and enforce findings</t>
  </si>
  <si>
    <t xml:space="preserve">March 2007 - Option 3 - None - Specialised Agency had been set-up but its competences were limited to equal treatment between men and women - competences in relation to discrimination on the basis of race/ethnic origin extended by virtue of LN 85 of 2007 </t>
  </si>
  <si>
    <t>Ground (b) - LN 85 of 2007 The National Commission for the Protection of Equality may initiate and carry out investigations in relation to discrimination on the basis of race/ethnic origin.</t>
  </si>
  <si>
    <t>Act allows for specific regulations in this regard but none have been adopted so far</t>
  </si>
  <si>
    <t>B or none</t>
  </si>
  <si>
    <t>A</t>
  </si>
  <si>
    <t>Specialised body has the legal standing to engage in:                               
a) judicial proceedings on behalf of a complainant                                                    
b) administrative proceedings on behalf of the complainant</t>
  </si>
  <si>
    <t xml:space="preserve">Legal standing in procedures </t>
  </si>
  <si>
    <t>The decisions of the National Commission for the Protection of Equality are not binding unless the Parties agree in writing to be bound by such decision. (Art. 18(1)(b)(ii) of the Equality for Men and Woment Act.</t>
  </si>
  <si>
    <t>The decisions of the National Commission for the Protection of Equality are not binding unless the Parties agree in writing to be bound by such decision. (Art. 18(1)(b)(ii) of the Equality for Men and Woment Act. (2) The findings of the Commissioner under subarticle (1) shall
not be binding on the complainant and the person against whom the
complaint is directed unless they expressly declare in writing to be
so bound.</t>
  </si>
  <si>
    <t>All</t>
  </si>
  <si>
    <t>If the specialised body acts as a quasi-judicial body:
a) its decisions are binding                         
b) an appeal of these decisions is possible</t>
  </si>
  <si>
    <t xml:space="preserve">Powers as quasi-judicial body </t>
  </si>
  <si>
    <t>Yes but only the National Commission for the Promotion of Equality</t>
  </si>
  <si>
    <t>National Commission for the Promotion of Equality</t>
  </si>
  <si>
    <t>Only one (please specify)</t>
  </si>
  <si>
    <t>Specialised Body has the powers to assist victims by way of
a)  independent legal advice to victims on their case                                                     
b) independent investigation of the facts of the case</t>
  </si>
  <si>
    <t>Powers to assists victims</t>
  </si>
  <si>
    <t>Racial discrimination in acc ess to goods and services only has been provided to the national commission for the promotion of equality, leaving racial discrimination in employment to be dealt with by the national employment government department.</t>
  </si>
  <si>
    <t xml:space="preserve">2012: National Commission for the Promotion of Equality has had its remit expanded to cover further grounds. </t>
  </si>
  <si>
    <t xml:space="preserve">National Commission for the Promotion of Equality has had its remit expanded to cover further grounds. </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</si>
  <si>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</si>
  <si>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</si>
  <si>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</si>
  <si>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</si>
  <si>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</si>
  <si>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</si>
  <si>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</si>
  <si>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 xml:space="preserve">Applicable for the grounds of racial discrimination which include (h) in terms of criminal sanctions, (c) and (e) through administrative proceedings in relation to employment and both through civil proceedings in relation to all spheres.  For religion, the position is the same as for racial discrimination under Legal Notice 462 of 2004 for the sphere of employment in relation to proceedings that can be brought before the Industrial Tribunal.  Any other proceedings of a constitutional nature based on the Constitution or the European Convention may provide any remedy deemed effective. </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</si>
  <si>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</si>
  <si>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</si>
  <si>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</si>
  <si>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</si>
  <si>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</si>
  <si>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Only (a) is available.</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</si>
  <si>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</si>
  <si>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</si>
  <si>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</si>
  <si>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Only (a) is clearly possible for civil, and administrative proceedings in relation to racial discrimination as legal provisions still mention victim consent and the legal concept of locus standi in national law is still heavily embedded on the complainant's interest as an individual.  In so far as religion trade unions may assist complainants before the Industrial Tribunal.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</si>
  <si>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</si>
  <si>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</si>
  <si>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</si>
  <si>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</si>
  <si>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</si>
  <si>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 xml:space="preserve">In criminal proceedings that is where the person accused lacks finances for defence then both a and b are satisfied.  Where the victim wishes to join criminal proceedings then neither a nor b is provided free.  In civil proceedings legal aid is provided only on the basis of financial criteria and if there is a prima facie case; while in administrative proceedings in the sector of emloyment the Industrial Tribunal is not known to waive fees or provide legal assistance although trade unions could assist complainants; before the equality commission there is no need for legal assistance nor are there fees to be paid.  Before both the Industrial Tribunal and the equality commission interpretation is not provided for free by legal provision, except in the latter case the commission when carrying out an investigation would seek the assistance of an interpreter without putting the charge on the complainant.   </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</si>
  <si>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</si>
  <si>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</si>
  <si>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</si>
  <si>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</si>
  <si>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As of 3rd April 2007 (LN 85 of 2007) Equal Treatment of Persons (Order) 2007 (Article 7) but limited to the grounds of race and ethnicity. For racial discrimination victimisation is protected in all areas; for religious discrimination and discrimination on nationality no protection against victimisation is established specifically in law.</t>
  </si>
  <si>
    <t>A or none</t>
  </si>
  <si>
    <t xml:space="preserve"> More than a,b </t>
  </si>
  <si>
    <t>Protection against victimisation in:       
a) employment                                            
b) vocational training                                
c) education                                               
d) services                                                  
e) goods</t>
  </si>
  <si>
    <t>Protection against victimisation</t>
  </si>
  <si>
    <t xml:space="preserve">Statistical data is allowed; the standard being set in the Zarb Adami v. Attorney General case  for constitutional proceedings and such evidence is also allowed in administrative proceedings due to the interpretation of indirect discrimination.  It is not known whether civil courts would allow the introduction of statistics for cases other than indirect discrimination as this has not yet been tested.  Situation testing is not accepted in proceedings, however this has not as yet been tested in court. </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</si>
  <si>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</si>
  <si>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</si>
  <si>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</si>
  <si>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</si>
  <si>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Only a </t>
  </si>
  <si>
    <t>a) shift in burden of proof in judicial civil procedures                                        
b) shift in burden of proof in administrative procedures</t>
  </si>
  <si>
    <t xml:space="preserve">Shift in burden of proof in procedures </t>
  </si>
  <si>
    <t xml:space="preserve">Availability of the options depends on the nature of the infringement. If a law is discriminatory, judicial (constitutional) remedies are available, if the action of a public authority is discriminatory, administrative procedures are available (and sometimes even judicial or quasi-judicial remedies are available), if the discriminatory act is committed by a private party and constitutes an offence (Art.82A) then criminal procedures are available.  Furthermore, by virtue of LN 85 of 2007 if the discriminatory act is committed by a private party and relates to race/ethnic origin, such party may lodge a complaint with the National Commission for the Protection of Equality.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</si>
  <si>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</si>
  <si>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</si>
  <si>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</si>
  <si>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</si>
  <si>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</si>
  <si>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Ground (a) as of 3rd April 2007 (LN 85 of 2007) Equal Treatment of Persons (Order) 2007</t>
  </si>
  <si>
    <t xml:space="preserve">Name of new law/policy: Act No. IX of 2012 entitled the Equality for Men and Women (Amendment) Act, 2012.
Date of adoption &amp; date of entry into force: 28th June 2012 
Summary of changes: This act of parliament extending the existing grounds of discrimination from Gender and Race to all grounds of discrimination in line with the Horizontal Equality Directive. This includes religion as one of the protected grounds. The National Commission for the Promotion of Equality thereby becomes the relevant equality body also for discrimination on religious grounds . Discrimination on the basis of nationality is not included. 
Web-link: http://www.doi-archived.gov.mt/en/parliamentacts/2012/Act%20IX.pdf
</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</si>
  <si>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</si>
  <si>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</si>
  <si>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</si>
  <si>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</si>
  <si>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</si>
  <si>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</si>
  <si>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</si>
  <si>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</si>
  <si>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</si>
  <si>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</si>
  <si>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</si>
  <si>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</si>
  <si>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</si>
  <si>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</si>
  <si>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</si>
  <si>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</si>
  <si>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</si>
  <si>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</si>
  <si>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Act XI of 2009 amended the relevant section of the Criminal Code (Art. 82A), to replace the words 'racial hatred' with 'violence or racial hatred'.  The score remains the same.</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</si>
  <si>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</si>
  <si>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</si>
  <si>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</si>
  <si>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</si>
  <si>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</si>
  <si>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Anti-discrimination law applies to the public sector, including:                                     
a) Public bodies  
b) Police force</t>
  </si>
  <si>
    <t xml:space="preserve">Law applies to public sector </t>
  </si>
  <si>
    <t>With respect to discrimination on the basis of race/ethnic origin Option 1 would apply in view of the introduction of (LN85 of 2007) on the 3rd April of 2007, entitled the Equal Treatment of Persons Order, 2007.</t>
  </si>
  <si>
    <t xml:space="preserve">Anti-discrimination law applies to natural and/or legal persons: 
a) In the private sector                          
b) Including private sector carrying out public sector activities                                          </t>
  </si>
  <si>
    <t xml:space="preserve">Law applies to natural&amp; legal persons </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</si>
  <si>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</si>
  <si>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</si>
  <si>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The Equal Treatment Persons Order, 2007 was enacted in April 2007, therefore after the previous 2007 MIPEX.  This covers only race and ethnicity.  Ground of religion and belief is only protected in relation to employment and not in relation to goods and services.  Nationality is excluded from the equality legislative framework.  Therefore while Option 2 applies yet this is qualified in relation to religion and belief as described.</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</si>
  <si>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</si>
  <si>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</si>
  <si>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</si>
  <si>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</si>
  <si>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</si>
  <si>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</si>
  <si>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</si>
  <si>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</si>
  <si>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</si>
  <si>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</si>
  <si>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</si>
  <si>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</si>
  <si>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</si>
  <si>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</si>
  <si>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</si>
  <si>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</si>
  <si>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</si>
  <si>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</si>
  <si>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</si>
  <si>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</si>
  <si>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</si>
  <si>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</si>
  <si>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</si>
  <si>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</si>
  <si>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</si>
  <si>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</si>
  <si>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Article 14(3) provides that the Minister is not to revoke citizenship on the ground of the person having been committed to imprisonment for not less than 12 months if it appears to the Minister that that person would thereupon become stateless.  This is not a compulsory consideration for the grounds on which citizenship can be withdrawn.</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</si>
  <si>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</si>
  <si>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</si>
  <si>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</si>
  <si>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</si>
  <si>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</si>
  <si>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</si>
  <si>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I have indicated that there is no specific general time limit.  Some circumstances have no time limit at all, while others indicate this.</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</si>
  <si>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</si>
  <si>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</si>
  <si>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</si>
  <si>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</si>
  <si>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</si>
  <si>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</si>
  <si>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The following are all grounds for revoking one's citizenship:  fraud, false representation or concealment of any material fact; if the person has shown himself by act or speech to be disloyal or disaffected towards the President or the government; if in any war in which Malta was engaged he has unlawfully traded or communicated with an enemy or been engaged in any business that was to his knowledge carried on in such a manner as to assist an enemy; if within 7 years from naturalisation or obtaining citizenship he is punished for an offence by a term of imprisonment of not less than 12 months; if he has been ordinarily resident in foreign countries for a continuous period of 7 years and during that period he has not been in the service of Malta or an international organisation or he has not given notice in writing of his intention to retain Maltese citizenship.</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</si>
  <si>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</si>
  <si>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</si>
  <si>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</si>
  <si>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</si>
  <si>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</si>
  <si>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</si>
  <si>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</si>
  <si>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The Maltese Citizenship Act gives a right to appear before a committee of inquiry for withdrawal, but none whatsoever for refusal.</t>
  </si>
  <si>
    <t>Article 19 of the Citizenship Act provides that the Minister shall not be required to assign any reason for the grant or refusal of any application under this act and the decision of the Minister shall not tbe subject to appeal to or review by any court</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</si>
  <si>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</si>
  <si>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</si>
  <si>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</si>
  <si>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</si>
  <si>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</si>
  <si>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</si>
  <si>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</si>
  <si>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</si>
  <si>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</si>
  <si>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</si>
  <si>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Law also specifies that the Minister may not grant citizenship in certain cases if the person has not been resident in Malta for five or three years depending on the grounds of application for naturalisation, if he has been convicted of imprisonment of more than 5 years, if he has been convicted in any country of a offence against the security of the State.</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</si>
  <si>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</si>
  <si>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</si>
  <si>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</si>
  <si>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</si>
  <si>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</si>
  <si>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</si>
  <si>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</si>
  <si>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</si>
  <si>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</si>
  <si>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</si>
  <si>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Application Fee is Lm15 and Fee for Naturalization/Registration certificate is Lm30. In addition there is a charge of Lm1 each for the Oath of Allegiance and the affidavit which have to be taken by persons submitting an application for citizenship.</t>
  </si>
  <si>
    <t>For registration as a citizen of Malta or grant of a certificate of naturalization the fee of Eur 69.88 is established in the Third Scheduled to the Citizenship Regulations, subsidiary legislation 188.01</t>
  </si>
  <si>
    <t>Higher costs
(please specify amount)</t>
  </si>
  <si>
    <t>Normal costs (please specify amount) ex. same as regular administrative fees</t>
  </si>
  <si>
    <t>No or nominal costs (please specify amount)</t>
  </si>
  <si>
    <t>Costs of application and/or issue of nationality title</t>
  </si>
  <si>
    <t>Costs of application</t>
  </si>
  <si>
    <t>provisions refer to being of good character and being a suitable citizen of Malta</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</si>
  <si>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</si>
  <si>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</si>
  <si>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</si>
  <si>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</si>
  <si>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Not indicated specifically by the law.</t>
  </si>
  <si>
    <t>Article 14(2)(c) gives the Minister the discretion to revoke citizenship if the person has within 7 years after becoming naturalised or being registered as a citizen been sentenced in any country to a punishment restrictive of personal liberty for a term of not less than 12 months.</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</si>
  <si>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</si>
  <si>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</si>
  <si>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</si>
  <si>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</si>
  <si>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</si>
  <si>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</si>
  <si>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</si>
  <si>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</si>
  <si>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</si>
  <si>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</si>
  <si>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</si>
  <si>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</si>
  <si>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</si>
  <si>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</si>
  <si>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</si>
  <si>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</si>
  <si>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</si>
  <si>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</si>
  <si>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</si>
  <si>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</si>
  <si>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</si>
  <si>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</si>
  <si>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</si>
  <si>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</si>
  <si>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</si>
  <si>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</si>
  <si>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</si>
  <si>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</si>
  <si>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</si>
  <si>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</si>
  <si>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 xml:space="preserve">There is no form of test, interview or other form of assessment contemplated in the law. </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</si>
  <si>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</si>
  <si>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</si>
  <si>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</si>
  <si>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</si>
  <si>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</si>
  <si>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</si>
  <si>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</si>
  <si>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</si>
  <si>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 xml:space="preserve">No information available. No information a to the type of course. </t>
  </si>
  <si>
    <t>e. Naturalisation language courses</t>
  </si>
  <si>
    <t>104e</t>
  </si>
  <si>
    <t>Support to pass language requirement                            a. Assessment based on publicly available list of questions                                                                      b. Assessment based on free/low-cost study guide</t>
  </si>
  <si>
    <t>d. Naturalisation language support</t>
  </si>
  <si>
    <t>104d</t>
  </si>
  <si>
    <t>c. Naturalisation language cost</t>
  </si>
  <si>
    <t>104c</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</si>
  <si>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</si>
  <si>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</si>
  <si>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</si>
  <si>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Section 10 of the Citizenship Act requires that an alien applying for citizenship by naturalization to have an adequate knowledge of the Maltese or the English language.  When filling in the application for citizenship, the applicant interfaces with officials and he has to fill in the application form in Maltese or in English which are the official languages of Malta.</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</si>
  <si>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</si>
  <si>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</si>
  <si>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</si>
  <si>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</si>
  <si>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</si>
  <si>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</si>
  <si>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</si>
  <si>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</si>
  <si>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</si>
  <si>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</si>
  <si>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Had ius soli up to 1989</t>
  </si>
  <si>
    <t xml:space="preserve">One of the parents must be Maltese, however, in the case of children born out of wedlock these obtain Maltese citizenship only if the mother is Maltese. If the mother is a foreigner and it is the father who is Maltese, then the child can obtain citizenship through naturalisation. In the case of children of third country nationals born in Malta these are given the nationality of their parents. If the parents are stateless then the children are stateless as well. Aliens and stateless persons can be granted citizenship through naturalisation only if they satifsy certain criteria. </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</si>
  <si>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</si>
  <si>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</si>
  <si>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</si>
  <si>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</si>
  <si>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</si>
  <si>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Second generation 
Note: Second generation are born in the country to non-national parents</t>
  </si>
  <si>
    <t>Birth-right citizenship for second generation</t>
  </si>
  <si>
    <t>Cohabitation and partners are not as yet recognised in Maltese law and consequently any such procedure will follow the normal procedure applicable to TCNs</t>
  </si>
  <si>
    <t>Same as for ordinary TCNs</t>
  </si>
  <si>
    <t>Longer than for spouses, but shorter than for ordinary TCNs</t>
  </si>
  <si>
    <t>Same as for spouses of nationals</t>
  </si>
  <si>
    <t>Residence requirement for partners/co-habitees of nationals</t>
  </si>
  <si>
    <t>b. Partners of nationals</t>
  </si>
  <si>
    <t>101b</t>
  </si>
  <si>
    <t>Article 6 of the Maltese Citizenship Act. 5 Years</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</si>
  <si>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</si>
  <si>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</si>
  <si>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</si>
  <si>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</si>
  <si>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</si>
  <si>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</si>
  <si>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 xml:space="preserve">4 years in the last 6 years, provided that for the past 12 months preceding their application they have resided in Malta. Law does not specify any periods of absence.  </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</si>
  <si>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</si>
  <si>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</si>
  <si>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</si>
  <si>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</si>
  <si>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</si>
  <si>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Several years of permanent residence required (please specify)</t>
  </si>
  <si>
    <t>Required in year of application</t>
  </si>
  <si>
    <t>Not required</t>
  </si>
  <si>
    <t>Is possession of a permanent or long-term residence permit required?</t>
  </si>
  <si>
    <t>Permits considered</t>
  </si>
  <si>
    <t>4 out of 6 years: during the six years immediately preceding the said period of twelve months, he has resided in Malta for periods amounting in the aggregate to not less than four years</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</si>
  <si>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</si>
  <si>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</si>
  <si>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</si>
  <si>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</si>
  <si>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</si>
  <si>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</si>
  <si>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</si>
  <si>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</si>
  <si>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</si>
  <si>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Article 11(1) of the Long Term Residence Regulations</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</si>
  <si>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</si>
  <si>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</si>
  <si>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</si>
  <si>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</si>
  <si>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</si>
  <si>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</si>
  <si>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</si>
  <si>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 xml:space="preserve">Until Section 12(3) comes into force, third country nationals do not enjoy equal rights with nationals and EU citizens. However special regulations exist in relation to persons having Temporary Humanitarian Status and Refugees. License to work is granted to these under Article 11(3) of the Immigration Act.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</si>
  <si>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</si>
  <si>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</si>
  <si>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</si>
  <si>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</si>
  <si>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</si>
  <si>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</si>
  <si>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The Immigration Act gives a right of appeal before the Immigration Appeals Board without mentioning any requisites of procedure as indicated in 25 a, b or d.  However since these are requirements that are safeguarded under the right to a fair trial protected by the Constitution and the European Convention for the protection of Human Rights and Fundamental Freedoms, it follows that all the mentioned criteria are expected to be adhered to by the authorities.</t>
  </si>
  <si>
    <t>All rights</t>
  </si>
  <si>
    <t>Legal guarantees and redress in case of refusal, non-renewal, or withdrawal:
a. reasoned decision
b. right to appeal
c. representation before an independent administrative authority and/or a court</t>
  </si>
  <si>
    <t xml:space="preserve">The law is silent in this matter and only states that expulsion cannot take place for economic reasons. </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</si>
  <si>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</si>
  <si>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</si>
  <si>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</si>
  <si>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</si>
  <si>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The law does not establish clear criteria that must be taken into consideration before expulsion is decided upon.  Section 22 of the Immigration Act mentions that the Minister may order the deportation of a person if this is considered to be “conducive to the public good”.  The subsidiary legislation enacted under the Immigration Act is silent on such a case.  However, it must be noted that everyone within the territory of Malta enjoys the protection of the human rights recognised in the European Convention for the protection of Human Rights and Fundamental freedoms.  The rights recognised under the Convention are also justiciable before the domestic courts and therefore in ordering the expulsion of a person the authorities are bound with the principles established by the European Court in its case-law.</t>
  </si>
  <si>
    <t xml:space="preserve">Regulation 12 of legal Notice 278 of 2006 indicates b, c, d and e and f but does not indicate a and g. </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</si>
  <si>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</si>
  <si>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</si>
  <si>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</si>
  <si>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</si>
  <si>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</si>
  <si>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 xml:space="preserve">In terms of regulation 9 of Legal Notice 278 of 2006 a long term resident loses his/her status if the situations indicated in (a) and (b) occur, but also if he/she is absent from the EU for a period of 12 consecutive months, if he/she has acquired long term resident  status in another MS; if is absent for 6 years from Malta and is residing in another MS; if he/she constitutes a threat to public policy taking into consideration the seriousness of the offence he/she has committed and if the Principal Immigration Officer has issued an order for his/her removal on the basis of a serious threatto the public policy or public security of Malta.  Expulsion shall not be ordered for economic considerations. </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</si>
  <si>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</si>
  <si>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</si>
  <si>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</si>
  <si>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</si>
  <si>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</si>
  <si>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 xml:space="preserve">The status shall be lost if the resident is absent from the EU for a period of more than 12 consecutive months or if he is absent from Malta and resides for more than 6 years in another member state </t>
  </si>
  <si>
    <t xml:space="preserve">Outside of the EU: 12 consecutive months   /  6 years if in another member state </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</si>
  <si>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</si>
  <si>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</si>
  <si>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</si>
  <si>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</si>
  <si>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</si>
  <si>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 xml:space="preserve">Article 8(2) provides that the Long term resident's EU residence permit shall be valid for 5 years and shall be automatically renewable upon application. </t>
  </si>
  <si>
    <t>Provided original requirements are still met</t>
  </si>
  <si>
    <t xml:space="preserve">Upon application </t>
  </si>
  <si>
    <t>Automatically</t>
  </si>
  <si>
    <t>Renewable permit</t>
  </si>
  <si>
    <t xml:space="preserve">Article 8 provides that: Without prejudice to the provisions on the withdrawl or loss of the status in accordance with regulation 9, the status of long term resident shall be permanent. Article 8(2) provides that the Long term resident's EU residence permit shall be valid for 5 years and shall be automatically renewable upon application. </t>
  </si>
  <si>
    <t>&lt; 5 years</t>
  </si>
  <si>
    <t>5 years</t>
  </si>
  <si>
    <t>&gt; 5 years</t>
  </si>
  <si>
    <t>Duration of validity of permit</t>
  </si>
  <si>
    <t xml:space="preserve">Duration of validity of permit </t>
  </si>
  <si>
    <t>6 months extendable by 6 months</t>
  </si>
  <si>
    <t xml:space="preserve">Article 7(1) of the LTRS Regulatiosn provides that: The director shall give the applicant written notification of the decision as soon as possible and, in any event, no later than 6 months from the date when the application was lodged. Provided that, in exceptional circumstances linked to the complexity of the case, the time limit of 6 months may be extended by another period of 6 months. </t>
  </si>
  <si>
    <t>≤ 6 months defined by law (please specify)</t>
  </si>
  <si>
    <t xml:space="preserve">Maximum duration of procedure </t>
  </si>
  <si>
    <t>Does the state protect applicants from discretionary procedures (e.g. like EU nationals)?</t>
  </si>
  <si>
    <t>SECURITY OF STATUS</t>
  </si>
  <si>
    <t xml:space="preserve">Application for residence permit in terms of article 7 of the immigration Act is provided against a fee of Eur 116.47 however it is not indicated whether this is the same fee for application of a long term residence permit.  This is based on regulation 2 of the Fees Payable for Residence Permits and Employment Licences Regulations. </t>
  </si>
  <si>
    <t xml:space="preserve">Total amount 125 euros (EMN): Application for residence permit in terms of article 7 of the immigration Act is provided against a fee of Eur 116.47 however it is not indicated whether this is the same fee for application of a long term residence permit.  This is based on regulation 2 of the Fees Payable for Residence Permits and Employment Licences Regulations. </t>
  </si>
  <si>
    <t>Higher costs
(please specify amounts for each)</t>
  </si>
  <si>
    <t>Normal costs (please specify amount) e.g. same as regular administrative fees in the country</t>
  </si>
  <si>
    <t>Costs of application and/or issue of status</t>
  </si>
  <si>
    <t>Regulation 5(2)(a) of Legal Notice 278 of 2006 requires stable and regular resources which are equivalent to at least the national minimum wage in Malta with an addition of another 20% income or resources for each member of the family.</t>
  </si>
  <si>
    <t xml:space="preserve">Article 5(2)a of the Status of Long Term Residents Regulations provides that when applicating for LTRS in accordance with subregulation 1 the TCN shall provide evidence that he has stable and regular resources which have subsisted for a continous period of two years immediate prior to the date of application, declared with the pertinent tax authorities in Malta, which are sufficient to maintain himself and the members of his family wihtour recourse to the social assistance system in Malta to to any benefits of assistance of any type payable under the Social Security Act, the Housing Authority Act and any other law providing any assistance of a social nature and which would be equivalent to, at least, the national minimum wage in Malta with an addition of another 20% of the national minimum wage for each member of the family. </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</si>
  <si>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</si>
  <si>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</si>
  <si>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</si>
  <si>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</si>
  <si>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</si>
  <si>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 xml:space="preserve">All TCNs having a residence in Malta who wish to attend.
http://etc.gov.mt/Resources/file/Training%20Programmes/IF03-2012-Brochure.pdf 
</t>
  </si>
  <si>
    <t>g. LTR language courses</t>
  </si>
  <si>
    <t>84g</t>
  </si>
  <si>
    <t>Support to pass language/integration requirement                                                                   a. Assessment based on publicly available list of questions
b. Assessment based on free/low-cost study guide</t>
  </si>
  <si>
    <t>f. LTR language support</t>
  </si>
  <si>
    <t>84f</t>
  </si>
  <si>
    <t xml:space="preserve">At present the courses are offered free of charge. The courses are being funded by the European Fund for the Integration of Third Country Nationals in the Maltese Society and thus they are offered free of charge under IF03-2012 – Integrating TCNs in the Maltese Society. http://etc.gov.mt/Resources/file/Training%20Programmes/IF03-2012-Brochure.pdf
</t>
  </si>
  <si>
    <t>e. LTR language cost</t>
  </si>
  <si>
    <t>84e</t>
  </si>
  <si>
    <t>No reference to exemptions is provided in the relevant legislation</t>
  </si>
  <si>
    <t>Language/integration requirement exemptions 
a. Takes into account individual abilities e.g. educational qualifications
b. Exemptions for vulnerable groups e.g. age, illiteracy, mental/physical disability</t>
  </si>
  <si>
    <t>d. LTR language exemption</t>
  </si>
  <si>
    <t>84d</t>
  </si>
  <si>
    <t>In order to be eligible to apply for long-term resident status, a third country national shall provide evidence that he has complied with the following integration conditions, namely:in the last twelve months immediately prior to the application for long term resident status he has attended a course organised by the public employment service or any other competent authority of at least one hundred hours having as its subject matter the social, economic, cultural and democratic history and environment of Malta, and that he provides evidence certifying that he has attended at least one hundred hours of the lessons of these courses with satisfactory attention and that he has achieved an examination pass mark of at least seventy five percent.</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</si>
  <si>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</si>
  <si>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</si>
  <si>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</si>
  <si>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</si>
  <si>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</si>
  <si>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</si>
  <si>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 xml:space="preserve">In order to be eligible to apply for long-term resident status, a third country national shall provide evidence that he has complied with the following integration conditions, namely:
has obtained a pass mark of at least seventy five percent after being assessed by the competent authorities to have achieved the equivalent of Malta Qualifications Framework Level 2 in Maltese. 
</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</si>
  <si>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</si>
  <si>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</si>
  <si>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</si>
  <si>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</si>
  <si>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</si>
  <si>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 xml:space="preserve">Name of new law/policy: Amendments to the Long Term Residence Regulations 
Date of adoption &amp; date of entry into force: 1 August 2010 
Summary of changes: The amendments made changes to a number of provisions in the Long Term Residence regulations that were originally adopted in 2006. The amendments include 
 the introduction of integration requirements including integration and language tests.
</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</si>
  <si>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</si>
  <si>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</si>
  <si>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</si>
  <si>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</si>
  <si>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</si>
  <si>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</si>
  <si>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</si>
  <si>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</si>
  <si>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 xml:space="preserve">Regulation 3(a) and (b) Name of new law/policy: Amendments to the Long Term Residence Regulations 
Date of adoption &amp; date of entry into force: 1 August 2010 
Summary of changes: The amendments made changes to a number of provisions in the Long Term Residence regulations that were originally adopted in 2006. Under the amendments a period longer than 10 months may be considered in the exceptional circumstances set out in the regulation. The amendments add a proviso to the relevant provision in this regard. 
(b) The Director may consider a longer period of absence than the total of ten months referred to in paragraph (a), by a further period of twelve months when such absence is due to:  (i)  health reasons; (ii)  secondment by the employer of the third country national;  (iii)  business travel; or  (iv)  education or training purposes. 
In such cases, the period of absence longer than the total of ten months shall not be taken into account in the calculation of the period referred to in subregulation (1).
</t>
  </si>
  <si>
    <t>Shorter periods</t>
  </si>
  <si>
    <t>Up to 10 non-consecutive months and/or 6 consecutive months</t>
  </si>
  <si>
    <t>Periods of absence allowed previous to granting of status</t>
  </si>
  <si>
    <t>only half of the periods of residence for study purposes or vocational training purposes</t>
  </si>
  <si>
    <t xml:space="preserve">Article 4(2) provides that 'In calculating the period of five years provided for in subregulation 1, periods of residence fpr the reasons stated in regulation 3(2)(a) - pursue studies or vocational training - (e) au pair, seasonal workers etc) and (f) intrnational conventions etc are not taken into account </t>
  </si>
  <si>
    <t>Yes, with some conditions (limited number of years or type of study)</t>
  </si>
  <si>
    <t>Yes, all</t>
  </si>
  <si>
    <t>Is time of residence as a pupil/student counted?</t>
  </si>
  <si>
    <t>Time counted as pupil/student</t>
  </si>
  <si>
    <t xml:space="preserve">Article 4(1) of the Long Term Residents Regulations does not differentiate between different types of residence permits provided that the individual has resided 'legally and continously'. However, Article 3(2) provides that the regulations do not apply to: TCNs residing in Malta: in order to pursue studies or vocational training, on the basis of temporary protection, on the basis of a form of protection other than international protection, asylum seekers, solely on temporary grounds such as au pairs, seasonal or posted workers, and those enjoying legal status governed by internaitonal cconvention on diplomatic and consular relations.  </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</si>
  <si>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</si>
  <si>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</si>
  <si>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</si>
  <si>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</si>
  <si>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</si>
  <si>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Artcile 4(1) of the Long Term Residents Regulations</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</si>
  <si>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</si>
  <si>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</si>
  <si>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</si>
  <si>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</si>
  <si>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</si>
  <si>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</si>
  <si>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</si>
  <si>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</si>
  <si>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</si>
  <si>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</si>
  <si>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</si>
  <si>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</si>
  <si>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</si>
  <si>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</si>
  <si>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</si>
  <si>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</si>
  <si>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</si>
  <si>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There is no official specific regulation of this type of funding, however it is a practice that even such associations may apply for funding aimed at civil society associations</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</si>
  <si>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</si>
  <si>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</si>
  <si>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</si>
  <si>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</si>
  <si>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</si>
  <si>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</si>
  <si>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</si>
  <si>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</si>
  <si>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</si>
  <si>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</si>
  <si>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</si>
  <si>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</si>
  <si>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</si>
  <si>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</si>
  <si>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</si>
  <si>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</si>
  <si>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</si>
  <si>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</si>
  <si>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</si>
  <si>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</si>
  <si>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</si>
  <si>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</si>
  <si>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</si>
  <si>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</si>
  <si>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</si>
  <si>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</si>
  <si>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</si>
  <si>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</si>
  <si>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</si>
  <si>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</si>
  <si>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</si>
  <si>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</si>
  <si>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</si>
  <si>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</si>
  <si>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</si>
  <si>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</si>
  <si>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</si>
  <si>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</si>
  <si>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</si>
  <si>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</si>
  <si>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</si>
  <si>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</si>
  <si>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</si>
  <si>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</si>
  <si>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</si>
  <si>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</si>
  <si>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</si>
  <si>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</si>
  <si>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</si>
  <si>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</si>
  <si>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</si>
  <si>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</si>
  <si>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</si>
  <si>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</si>
  <si>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</si>
  <si>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</si>
  <si>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</si>
  <si>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</si>
  <si>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</si>
  <si>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</si>
  <si>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</si>
  <si>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</si>
  <si>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</si>
  <si>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</si>
  <si>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</si>
  <si>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</si>
  <si>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</si>
  <si>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</si>
  <si>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</si>
  <si>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</si>
  <si>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</si>
  <si>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</si>
  <si>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</si>
  <si>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</si>
  <si>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</si>
  <si>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</si>
  <si>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</si>
  <si>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</si>
  <si>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There is talk of the development of a national consultative body of immigrant communities.</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</si>
  <si>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</si>
  <si>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</si>
  <si>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</si>
  <si>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</si>
  <si>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</si>
  <si>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</si>
  <si>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</si>
  <si>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</si>
  <si>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No information available on levels of participation</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</si>
  <si>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</si>
  <si>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</si>
  <si>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</si>
  <si>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</si>
  <si>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</si>
  <si>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</si>
  <si>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</si>
  <si>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</si>
  <si>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</si>
  <si>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</si>
  <si>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</si>
  <si>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</si>
  <si>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Under article 11 of the Local Councils Act a person is entitled to be elected as a member of any council if he/she is registered as a voter in the European Union Electoral Register.</t>
  </si>
  <si>
    <t>No right / other restrictions apply</t>
  </si>
  <si>
    <t>Restricted to certain posts, reciprocity or special requirements</t>
  </si>
  <si>
    <t xml:space="preserve">Unrestricted </t>
  </si>
  <si>
    <t>Right to stand for elections at local level</t>
  </si>
  <si>
    <t>Right to stand in local elections</t>
  </si>
  <si>
    <t>Malta restricts local right to vote and stand for election under conditions of recipriocity to states that are members of the Council of Europe; only British citizens benefitted from this arrangement, before Malta became a member of the European Union.  Unlike Spain, Malta has not tried to actualise this possibility for reciprocity agreements with non-EU countries.</t>
  </si>
  <si>
    <t>Article 5(2) of the Local Councils Act establishes that 'every person who is a national of a Member State of the European union whose name appears in the last published European Union Electoral Register and who has not been convicted of any offence connected with the election of members of Local Councils' is a person entitled to vote in local council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</si>
  <si>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</si>
  <si>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</si>
  <si>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</si>
  <si>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</si>
  <si>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</si>
  <si>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</si>
  <si>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</si>
  <si>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 xml:space="preserve">Only citizens of Malta are given a right to vote in general elections. </t>
  </si>
  <si>
    <t>EU nationals residing in Malta are given the right to vote in local government elections. TCNs do not have a right to vote either in the general election or in the local councils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</si>
  <si>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</si>
  <si>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</si>
  <si>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</si>
  <si>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</si>
  <si>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</si>
  <si>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</si>
  <si>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</si>
  <si>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 xml:space="preserve">A Applies. More emphasis being placed on this and more activities being organized in this regard. </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</si>
  <si>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</si>
  <si>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</si>
  <si>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</si>
  <si>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</si>
  <si>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</si>
  <si>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Students are exempt from religious education (Catholic)</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</si>
  <si>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</si>
  <si>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</si>
  <si>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</si>
  <si>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</si>
  <si>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</si>
  <si>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</si>
  <si>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</si>
  <si>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</si>
  <si>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</si>
  <si>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</si>
  <si>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Public information initiatives around diversity organized by the National Commission for the Promotion of Equality. The organization of such information campaigns are not within the functions set out in the act creating the Commission and are funded through European Union Funding</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</si>
  <si>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</si>
  <si>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</si>
  <si>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</si>
  <si>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</si>
  <si>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</si>
  <si>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B applies. There is also an Assistant Director of Education with responsibilities for multicultural education (Ms Josephine Vassallo).</t>
  </si>
  <si>
    <t>B Applies albeit in a limited way.</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</si>
  <si>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</si>
  <si>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</si>
  <si>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</si>
  <si>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</si>
  <si>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</si>
  <si>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</si>
  <si>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</si>
  <si>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</si>
  <si>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 xml:space="preserve">Circular 31 / 1/ 2013:  Foundation for Education Services in collaboration with the Directorate for Quality and Standards in Education is organising an ad hoc short training course for parents of Third Country Nationals (TCN) who are learners in schools in Malta The intention is to provide a service to such hosting schools in terms of parents who can provide bilingual mediation between new families and the School/College. This initiative was pushed as a first modest but important service that enhances links between TCN families and schools, contributing to greater inclusion and respect for diversity in the schools as well as greater learning for the children themselves. 
</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</si>
  <si>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</si>
  <si>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</si>
  <si>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</si>
  <si>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</si>
  <si>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</si>
  <si>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</si>
  <si>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</si>
  <si>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</si>
  <si>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</si>
  <si>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</si>
  <si>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</si>
  <si>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</si>
  <si>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</si>
  <si>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</si>
  <si>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</si>
  <si>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</si>
  <si>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</si>
  <si>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</si>
  <si>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</si>
  <si>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</si>
  <si>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</si>
  <si>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</si>
  <si>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</si>
  <si>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</si>
  <si>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</si>
  <si>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</si>
  <si>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</si>
  <si>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</si>
  <si>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</si>
  <si>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A applies. Pre-service understanding of sociological perspectives 'let me learn' approaches.</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</si>
  <si>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</si>
  <si>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</si>
  <si>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LSAs are provided to assist children with learning, intellectual or physical disability so as to assit them to cope with mainstream education. I am also not aware of any financial resources provided to migrant children.</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</si>
  <si>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</si>
  <si>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</si>
  <si>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</si>
  <si>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</si>
  <si>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</si>
  <si>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</si>
  <si>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</si>
  <si>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</si>
  <si>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 xml:space="preserve">Pilot phase without specific curricula, requirements or teacher standards
</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</si>
  <si>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</si>
  <si>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</si>
  <si>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</si>
  <si>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</si>
  <si>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</si>
  <si>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 xml:space="preserve">Whatever TCN students can learn during a 6 week intervention programme: ‘Very basic language capacity to enter the education system’. The transition into the mainstream classroom or end of additional language support is not based on a specific standard for communicative literacy 
 </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</si>
  <si>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</si>
  <si>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</si>
  <si>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</si>
  <si>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</si>
  <si>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</si>
  <si>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Only A in a pilot phase: Start of Project on Language Learning and Parental Support for Integration in 2014</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</si>
  <si>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</si>
  <si>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</si>
  <si>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</si>
  <si>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</si>
  <si>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</si>
  <si>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</si>
  <si>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</si>
  <si>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</si>
  <si>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</si>
  <si>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</si>
  <si>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</si>
  <si>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</si>
  <si>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</si>
  <si>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</si>
  <si>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</si>
  <si>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</si>
  <si>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</si>
  <si>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</si>
  <si>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</si>
  <si>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The explicit right is set out for minors and not adults</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</si>
  <si>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</si>
  <si>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</si>
  <si>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</si>
  <si>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</si>
  <si>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</si>
  <si>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</si>
  <si>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</si>
  <si>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</si>
  <si>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Compulsory age in Malta is 5-15 years (Art 2 of the Education Act, Chapter 327 of the Laws of Malta) With respect to minors, all children have a right to attend school. In other words yes, all minors in Malta, regardless of legal status access the school education system. And certainly in the case of sub-Saharan African asylum seekers we can say that essentially they all do so.</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</si>
  <si>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</si>
  <si>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</si>
  <si>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</si>
  <si>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</si>
  <si>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Migrants benefit from general support in compulsory education</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</si>
  <si>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</si>
  <si>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</si>
  <si>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</si>
  <si>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</si>
  <si>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</si>
  <si>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</si>
  <si>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</si>
  <si>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</si>
  <si>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</si>
  <si>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 xml:space="preserve">Access to social benefits </t>
  </si>
  <si>
    <t>In terms of regulation 15 of Legal Notice 150 of 2007, Family Reunification Regulations, 2007, family members have access to employment and self-employment however when there are instances when for the first 12 months after his/her arrival the said family member is given access to employment only subject to an assessment of the situation of the labour market in Malta and the requirement of an employment licence.</t>
  </si>
  <si>
    <t>Access to employment and self-employment</t>
  </si>
  <si>
    <t>Access to education and training for adult family members</t>
  </si>
  <si>
    <t>Access  to education and training</t>
  </si>
  <si>
    <t>The law does not seem to indicate a requirement of a time period for these rights to be acquired.  It seems that these rights last as long as the sponsor enjoys them and may continue after the demise of the sponsor in certain circumstances.</t>
  </si>
  <si>
    <t xml:space="preserve">Regulation 17 of the Family Reunification Regulations contemplates the issuing of an autonomous residence permit to the widow as well as in special circumstances, following a breakdown of the marriage if the spouse is found to be in particularly difficult circumstances following such marriage breakdown. </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</si>
  <si>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</si>
  <si>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</si>
  <si>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</si>
  <si>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</si>
  <si>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Regulation 16(1) of the Family Reunification Regulations set a period of 5 years residence</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</si>
  <si>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</si>
  <si>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</si>
  <si>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</si>
  <si>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</si>
  <si>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</si>
  <si>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</si>
  <si>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</si>
  <si>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Although the Immigration Act gives a right of appeal before the Immigration Appeals Board without mentioning any requisites of procedure as indicated in 53 a or c, however since these are requirements that are safeguarded under the right to a fair trial protected by the Constitution and the European Convention for the protection of Human Rights and Fundamental Freedoms, it follows that all the mentioned criteria are expected to be adhered to by the authorities.</t>
  </si>
  <si>
    <t>Regulations 9 and 22 of the Family Reunification Regulations</t>
  </si>
  <si>
    <t>Legal guarantees and redress in case of refusal or withdrawal
a. reasoned decision
b. right to appeal
c. representation before an independent administrative authority and/or a court</t>
  </si>
  <si>
    <t>Especially if such eligibility is based on ‘dependence’ then refusal or withdrawal procedures must consider solidity of sponsor’s family relationship.  It is for this purpose that the second option has been marked.  However, no clear criteria are established in the law.  It must be noted that everyone within the territory of Malta enjoys the protection of the human rights recognised in the European Convention for the protection of Human Rights and Fundamental freedoms.  The rights recognised under the Convention are also justiciable before the domestic courts and therefore in ordering the expulsion of a person the authorities are bound with the principles established by the European Court in its case-law.</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</si>
  <si>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</si>
  <si>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</si>
  <si>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</si>
  <si>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</si>
  <si>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</si>
  <si>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 xml:space="preserve">Regulation 18 states that the Director may reject, withdraw or refuse to renew a family member's residence permit in the following conditions: a) where the conditions laid down by these regulations are not, and are no longer satisfied (in such a case the contributions of the family members to the household income shall be taken into account where the sponsor fails to prove that he has the sufficient economic resources without recourse to the social assistance system); b) where the sponsor and his family members do not, or no longer live, in a real marital or family relationship; c) where it is found that the sponsor is already married; d) where it is shown that the family reunification permit was based on false or misleading information, false or falsified documents, or otherwise fraudulently obtained and e) where it is shown that the marriage or adoption which are the subject of the application for family reunification was contracted solely for the purpose of enabling the person concerned to enter or reside in Malta. </t>
  </si>
  <si>
    <t>18. The Director may reject an application for entry and residence for the purpose of family reunification, or withdraw or refuse to renew a family member’s residence permit, in the following circumstances:
(a) where the conditions laid down by these regulations are not, or are no longer, satisfied:
Provided that, when renewing the residence permit, the contributions of the family members to the household income shall be taken into account where the sponsor fails to prove that he has the sufficient resources referred to in regulation 12(d) without recourse to the social assistance system;
(b) where the sponsor and his family members do not, or no longer live, in a real marital or family relationship;
(c) where it is found that the sponsor is already married;
(d) where it is shown that the family reunification permit was based on false or misleading information, false or falsified documents, or otherwise fraudulently obtained; and
where it is shown that the marriage or adoption which are the subject of the application for family reunification was contracted solely for the purpose of enabling the person concerned to enter or reside in Malta.</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</si>
  <si>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</si>
  <si>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</si>
  <si>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</si>
  <si>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</si>
  <si>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 xml:space="preserve">In certain exceptional circumstances, family members have the right to be granted an autonomous residence permit. </t>
  </si>
  <si>
    <t xml:space="preserve">Article 14(2) provides that: The family members shall be granted a first residence permit of at least one year’s duration which shall be renewable. Provided that the duration of the residence permits granted to the members of the family of the sponsor shall, in principle, not extend beyond the date of expiry of the residence permit held by the sponsor. </t>
  </si>
  <si>
    <t>&lt; 1 year renewable permit or new application necessary</t>
  </si>
  <si>
    <t>Not equal to sponsor’s but ≥ 1 year renewable permit</t>
  </si>
  <si>
    <t>Equal to sponsor’s residence permit and renewable</t>
  </si>
  <si>
    <t>9 month except in cases of 'exceptional circumstances linked with the complexity of the case'</t>
  </si>
  <si>
    <t>Total: 25 euros (EMN) The Fees Payable for Residence Permits and Employment Licences Regulations, initially enacted by legal notice 15 of 1993 as amended by Legal Notices 32 of 1995, 233 of 1997, 267 of 2006 and 254 of 2009 establish specific fees for different types of applications.  For example regulations 2 and 3 now establish the following fees: 
(a) for EU nationals and their family members who are TCNs and who are entitled to work at Eur 58 for an employment licence and this is due upon issue.  The amount of Eur 34 is payable upon issue of an annual renewal; 
(b) a TCN on a long-term residents permit is to pay the same amount for an employment licence and then is to pay Eur 58 for an annual renewal; 
(c) asylum seekers, recognised refugees, and beneficiaries of subsidiary protection also pay the same amount for the first issue and then pay Eur 34 for an annual renewal;
(d) while all other TCNs pay Eur 150 on application and Eur 80 on issue of the employment licence and are expected to same the same amounts for annual renewals.
Furthermore, regulation 4 then establishes that a renewal of an employment licence for temporary licences carry the following fees:
for 1 year Eur 34.94
for 2 years Eur 69.88
for 3 years Eur 104.82
for an indefinite period Eur 174.70</t>
  </si>
  <si>
    <t xml:space="preserve">
Same as regular administrative fees and duties in the country (please specify amounts for each)</t>
  </si>
  <si>
    <t>Cost of application</t>
  </si>
  <si>
    <t>This is defined as 'stable and regular resources which are sufficient to maintain himself and the members of his family without recourse to the social assistance system in Malta and which would be equivalent to, at least, the amount of the national minimum wage in Malta with an addition of another twenty percent income or resources for each member of the family'.  (Regulation 12 (d) of Family Reunification Regulations)</t>
  </si>
  <si>
    <t xml:space="preserve">Regulation 12(b) states that when submitting an application for family reunification the sponsor has to provide evidence that he has accommodation regarded as normal for a comparable family in Malta and which meets the general health and safety standards in Malta. </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</si>
  <si>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</si>
  <si>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</si>
  <si>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</si>
  <si>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</si>
  <si>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</si>
  <si>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</si>
  <si>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</si>
  <si>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</si>
  <si>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</si>
  <si>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</si>
  <si>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 xml:space="preserve">The provision allows discretion as to the application of the requirement - it refers to may rather than shall. However, none of the crtieria are set out. </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</si>
  <si>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</si>
  <si>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</si>
  <si>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</si>
  <si>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</si>
  <si>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</si>
  <si>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</si>
  <si>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</si>
  <si>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 xml:space="preserve">Regulation 14(3) provides that the sponsor and the family members may be required to attend and successfully complete courses in the Maltese language. </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</si>
  <si>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</si>
  <si>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</si>
  <si>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</si>
  <si>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</si>
  <si>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</si>
  <si>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</si>
  <si>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</si>
  <si>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</si>
  <si>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</si>
  <si>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</si>
  <si>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</si>
  <si>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</si>
  <si>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</si>
  <si>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</si>
  <si>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</si>
  <si>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</si>
  <si>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</si>
  <si>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</si>
  <si>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</si>
  <si>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</si>
  <si>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</si>
  <si>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</si>
  <si>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</si>
  <si>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</si>
  <si>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 xml:space="preserve">Legal Notice states that children must be unmarried and minor. </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</si>
  <si>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</si>
  <si>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</si>
  <si>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</si>
  <si>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</si>
  <si>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</si>
  <si>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Ascendants not contemplated in the legal notice.</t>
  </si>
  <si>
    <t>Allowed for all dependent ascendants</t>
  </si>
  <si>
    <t xml:space="preserve">Eligibility for dependent relatives in the ascending line </t>
  </si>
  <si>
    <t>Dependent parents/grandparents</t>
  </si>
  <si>
    <t>Limitations on A or B limitations e.g. age limits &lt;18 years (please specify)</t>
  </si>
  <si>
    <t>Only a and b</t>
  </si>
  <si>
    <t>Eligibility for minor children (&lt;18 years)
a. Minor children
b. Adopted children
c. Children for whom custody is shared</t>
  </si>
  <si>
    <t>Minor children</t>
  </si>
  <si>
    <t>21 and over</t>
  </si>
  <si>
    <t>≥  21 years  (please specify age)</t>
  </si>
  <si>
    <t>18 years&lt;  , &lt; 21 years  (please specify age)</t>
  </si>
  <si>
    <t>≤ Age of majority in country (18 years)</t>
  </si>
  <si>
    <t>Age limits for sponsors and spouses</t>
  </si>
  <si>
    <t>b. Age limits</t>
  </si>
  <si>
    <t>24b</t>
  </si>
  <si>
    <t xml:space="preserve">Regulation 4 provides that: 4. (1) Subject to the provisions of Part V and of regulations 18, 19 and 20, the Director shall authorise the entry and residence of the following family members:
(a) the sponsor’s spouse who shall be twenty-one years of age or over:
Provided that in the event of a polygamous marriage, where the sponsor already has a spouse living with him
in Malta, the Director shall not authorise the family reunification of a further spouse;
(b) the unmarried minor children of the sponsor and of his spouse, including children adopted in a manner recognized by Maltese law;
(c) the unmarried minor children, including adoptedchildren, of the sponsor or of the spouse, as the case may be, where the sponsor or the spouse has custody and the children are dependent on him.
(2) In the case of children whose custody is shared between the sponsor and his spouse, the Director may authorize their reunification, provided that the other party sharing custody has given his or her agreement. Civil rights in Malta were further bolstered in April 2014 when Parliament approved the Civil Union Act which meant all rights under the Marriage Act applied to civil partners with the sole exclusion of religious weddings. Foreign same-sex registered partners were recognized as civil partners, and adoptions by civil-union partners were also regulated the same way as those by spouses.  The Civil Unions Act also provides that in the case of doubt in the interpretation of any
provision of law every effort must be made to equate the rights of same-sex couples in a civil
union with those enjoyed by spouses. </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</si>
  <si>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</si>
  <si>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</si>
  <si>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</si>
  <si>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</si>
  <si>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</si>
  <si>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</si>
  <si>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</si>
  <si>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The sponsor shall not be entitled to apply for family reunification if he -
(a) has applied for recognition of refugee status and his application has not yet been decided;
(b) is authorised to reside in Malta on the basis of temporary protection or awaiting a decision thereon;
(c) is authorised to reside in Malta on the basis of a
subsidiary form of protection or awaiting a decision
thereon. Explicit requirement of prospects for permanent residence</t>
  </si>
  <si>
    <t>Permanent residence 
permit, explicit 'prospects for permanent residence' required or discretion in eligibility</t>
  </si>
  <si>
    <t>Certain short-term residence permits 
excluded</t>
  </si>
  <si>
    <t>Any residence permit</t>
  </si>
  <si>
    <t>Documents taken into account to be eligible for family reunion</t>
  </si>
  <si>
    <t>According to Regulation 3 of the Family Reunification Regulations, a sponsor has the right to apply for family reunification if he 'he is holding a residence permit valid for a minimum
period of one year'</t>
  </si>
  <si>
    <t>Permit for &gt; 1 year (please specify)</t>
  </si>
  <si>
    <t>Permit for 1 year (please specify)</t>
  </si>
  <si>
    <t>Residence permit for &lt;1 year (please specify)</t>
  </si>
  <si>
    <t>Permit duration required (sponsor)</t>
  </si>
  <si>
    <t>Permit duration required</t>
  </si>
  <si>
    <t>Malta still has not transposed Directive 2003/86/EC so these answers are based on the existing legislation namely the Immigration Act.   LN 278 of 2006 only gives the right to family reunion tho those who got their LTR status in another member state and wish to reside in Malta.</t>
  </si>
  <si>
    <t xml:space="preserve">According to Regulation 3 of the Family Reunification Regulations, a sponsor has the right to apply for family reunification if he holds a residence permit valid for a minimum period of one year and he has reasonable prospects of obtaining the right of permanent residence. However, Regulation 13 states that the Director shall not allow members of the family of the sponsor to join him in Malta unless he has stayed in Malta lawfully for a period of two years, although in exceptional circumstances the Director can allow the family members to join the sponsor prior to the expiration of the said two years. </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</si>
  <si>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</si>
  <si>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</si>
  <si>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</si>
  <si>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</si>
  <si>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</si>
  <si>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</si>
  <si>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</si>
  <si>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</si>
  <si>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Once in employment under an employment license then TCN's obtain equal treatment with nationals in all areas. The equality legislation specifically the Equal Treatment of Persons Order, 2007 enacted by Legal Notice 85 of 2007 provides for equal treatment in employment on the grounds of race and ethnicity.  However this Order does not apply to any difference of treatment based on nationality 'and are without prejudice to laws and conditions relating to the entry into and residence of third country nationals and stateless persons in Malta and to any treatment which arises from the legal status of these individuals concerned.'</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</si>
  <si>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</si>
  <si>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</si>
  <si>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</si>
  <si>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</si>
  <si>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</si>
  <si>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</si>
  <si>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</si>
  <si>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</si>
  <si>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</si>
  <si>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TCNs do not get access to any social security schemes even if they pay taxes and contributions during the term of their employment in Malta. This is considered as a big concern by NGOs.</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</si>
  <si>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</si>
  <si>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</si>
  <si>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</si>
  <si>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</si>
  <si>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</si>
  <si>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</si>
  <si>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</si>
  <si>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</si>
  <si>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Website launched earlier in 2014 through a project led by IOM and the Ministry for Civil Liberties http://integration.gov.mt/en/Pages/Home.aspx</t>
  </si>
  <si>
    <t>Active policy of information on rights of migrant workers at national level (or regional in federal states)</t>
  </si>
  <si>
    <t>Active information policy</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</si>
  <si>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</si>
  <si>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</si>
  <si>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</si>
  <si>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</si>
  <si>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</si>
  <si>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</si>
  <si>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</si>
  <si>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</si>
  <si>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</si>
  <si>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</si>
  <si>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TCNs may undertake training courses organized by the Employment and Training Corportation</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</si>
  <si>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</si>
  <si>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</si>
  <si>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</si>
  <si>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</si>
  <si>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Legal Notice 347 of 2005 established the Malta Qualifications Council's Regulations. The council includes also a National Academic Recognition Information Centre (NARIC).  Malta Qualifications Councils promotes the recognition of skills and qualifications and furthermore provides information on assessment of skills and qualification</t>
  </si>
  <si>
    <t>The information provided does not speak about timelines. No fees apply</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</si>
  <si>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</si>
  <si>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</si>
  <si>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</si>
  <si>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</si>
  <si>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</si>
  <si>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Malta has had a comprehensive national qualifications framework for lifelong learning (Malta
Qualifications Framework, MQF) in place since June 2007. It encompasses qualifications
and awards at all levels, provided though formal, non-formal and informal learning.</t>
  </si>
  <si>
    <t>Creation of the National Commission for
Further and Higher Education (NCFHE), launched in September 2012. Changes made to the
Education Act, which were formalised in 2012. The amendments to the Act contained three
Legal Notices: quality assurance and licensing of further and higher education institutions
and programmes; on validation of informal and non-formal learning; and on strengthening
the legal basis of the Malta Qualifications Framework for lifelong learning as a regulatory
framework for classification of qualifications and awards</t>
  </si>
  <si>
    <t xml:space="preserve">Malta has had a comprehensive national qualifications framework for lifelong learning (Malta
Qualifications Framework, MQF) in place since June 2007. It encompasses qualifications
and awards at all levels, provided though formal, non-formal and informal learning. The process does not differentiate between EU and Non-EU Nationals. Legal Notice 295/2012http://www.ncfhe.org.mt/uploads/filebrowser/validationLN.pdf </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</si>
  <si>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</si>
  <si>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</si>
  <si>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</si>
  <si>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</si>
  <si>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</si>
  <si>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Whilst information is available for EU Naitonals seeking to enter regulated professions, no similar information if available regatding non-eu nationals. See for instance: http://www.avukati.org/content.aspx?id=56567</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</si>
  <si>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</si>
  <si>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</si>
  <si>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</si>
  <si>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</si>
  <si>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The form provided at http://www.ncfhe.org.mt/content/home-about-us-malta-qualifications-recognition-information-centre-mqric/5668870/ is the same for EU and Non-EU qualifications</t>
  </si>
  <si>
    <t>Recognition of academic qualifications acquired abroad</t>
  </si>
  <si>
    <t xml:space="preserve">Recognition of academic qualifications </t>
  </si>
  <si>
    <t>Article 4(1) of SL 327.178In order to be eligible for student maintenance grant: Eligible students must be:
a. i. Maltese citizens, ii. Citizens of other countries but having at least one parent 
being a Maltese citizen, iii. EU citizens; and
b. Have resided in Malta for a period of not less than five years from the 
commencement of the relative course of students; and
c. Have completed their term of compulsory education.</t>
  </si>
  <si>
    <t>Equality of access to study grants:
What categories of TCNs have equal access?
a. Long-term residents
b. Residents on temporary work permits (excluding seasonal)
c. Residents on family reunion permits (same as sponsor)</t>
  </si>
  <si>
    <t>Study grants</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</si>
  <si>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</si>
  <si>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</si>
  <si>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ETC is Employment and Training coporation. Beneficiaries of protection receive access but unclear access for all legal migrants</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</si>
  <si>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</si>
  <si>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</si>
  <si>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</si>
  <si>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</si>
  <si>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 xml:space="preserve">In respect of third country nationals, an employment licence is required and is only granted in exceptional cases. In order to qualify for self-employed status, a third country national must meet one or more of the following criteria: a. Invest in Malta capital expenditure of at least Eur 100,000, within 6 months from the date on which the ETC licence is issued. Capital expenditure shall solely consist of fixed assets (such as immovable property, plant and machinery) used for the business purposes as reflected in the business plan submitted with the application. Rental contracts do not qualify. Such expenditure needs to be supported by receipts in the TCN’s name. The application also needs to be accompanied by a letter of reference in respect of the TCN, from a reputable Maltese bank that certifies that the TCN has the facility to raise such capital;
b. Highly skilled innovators with a sound business plan to be submitted with the application who commit to recruiting at least three EEA/Swiss/Maltese nationals within eighteen months of establishment; c. Sole representative of an overseas company (with a sound reputation and established for at least three years abroad) wishing to open a branch in Malta. Evidence of representation is required d. A person leading a project that has been formally approved by Malta Enterprise and formally notified by the latter to ETC. 
Long-term residents, Asylum Seekers, persons enjoying Subsidiary Protection/Temporary Humanitarian Protection Status and Refugee Status require an employment licence to work as self-employed in Malta. However, they are exempt from meeting the above criteria.   
</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</si>
  <si>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</si>
  <si>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</si>
  <si>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</si>
  <si>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</si>
  <si>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</si>
  <si>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 xml:space="preserve">Long-term residents, Asylum Seekers, persons enjoying Subsidiary Protection/Temporary Humanitarian Protection Status and Refugee Status require an employment licence to work as self-employed in Malta. Under Regulation 15(b) of the Family reunification regulations, family members have the right to self employment on the same conditions as the sponsor. However for the 1st year they are subjected to the labour market test. </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</si>
  <si>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</si>
  <si>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</si>
  <si>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</si>
  <si>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</si>
  <si>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</si>
  <si>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</si>
  <si>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</si>
  <si>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Besides the distinctions mentioned above, in exercising discretion to grant an employment licence to a TCN the authorities require evidence that adverts for the same post have not brought forth nationals or EU nationals who can satisfy the conditions of the job.</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</si>
  <si>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</si>
  <si>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</si>
  <si>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</si>
  <si>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 xml:space="preserve">Long term residents obtain equal access to employment as nationals in terms of regulation 11(1)(a) of Legal Notice 278 of 2006. 
In terms of regulation 15 of Legal Notice 150 of 2007, Family Reunification Regulations, 2007, family members have access to employment and self-employment however when there are instances when for the first 12 months after his/her arrival the said family member is given access to employment only subject to an assessment of the situation of the labour market inMalta and the requirement of an employment licence.
Residents on temporary work permits may obtain an employment licence from the Minister.  The latter has the discretion to impose any conditions and to grant licence for any period as he thinks fit and may at any time cancel or vary the conditions of the licence. </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</si>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</sst>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sz val="9"/>
      <name val="Arial"/>
      <family val="2"/>
    </font>
    <font>
      <b/>
      <sz val="11"/>
      <name val="Calibri"/>
      <family val="2"/>
      <scheme val="minor"/>
    </font>
    <font>
      <strike/>
      <sz val="8"/>
      <name val="Arial"/>
      <family val="2"/>
    </font>
    <font>
      <sz val="8"/>
      <name val="Arial"/>
      <family val="2"/>
    </font>
    <font>
      <sz val="11"/>
      <name val="Calibri"/>
      <family val="2"/>
    </font>
    <font>
      <b/>
      <i/>
      <sz val="8"/>
      <name val="Arial"/>
      <family val="2"/>
    </font>
    <font>
      <sz val="11"/>
      <name val="Arial"/>
      <family val="2"/>
    </font>
    <font>
      <u/>
      <sz val="10"/>
      <color theme="10"/>
      <name val="Arial"/>
      <family val="2"/>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s>
  <cellStyleXfs count="100">
    <xf numFmtId="0" fontId="0" fillId="0" borderId="0"/>
    <xf numFmtId="0" fontId="2" fillId="0" borderId="0"/>
    <xf numFmtId="0" fontId="2" fillId="0" borderId="0"/>
    <xf numFmtId="0" fontId="2" fillId="0" borderId="0"/>
    <xf numFmtId="0" fontId="2" fillId="0" borderId="0"/>
    <xf numFmtId="0" fontId="13" fillId="0" borderId="0" applyNumberFormat="0" applyFill="0" applyBorder="0" applyAlignment="0" applyProtection="0">
      <alignment vertical="center"/>
    </xf>
    <xf numFmtId="0" fontId="15"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27">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6" fillId="0" borderId="2" xfId="0" applyFont="1" applyBorder="1" applyAlignment="1">
      <alignment vertical="center" wrapText="1"/>
    </xf>
    <xf numFmtId="0" fontId="1" fillId="2" borderId="3" xfId="0" applyFont="1" applyFill="1" applyBorder="1" applyAlignment="1">
      <alignment horizontal="left" vertical="center" wrapText="1"/>
    </xf>
    <xf numFmtId="0" fontId="7" fillId="2" borderId="3" xfId="0" applyFont="1" applyFill="1" applyBorder="1" applyAlignment="1">
      <alignment horizontal="left" vertical="center" wrapText="1"/>
    </xf>
    <xf numFmtId="0" fontId="4" fillId="2" borderId="3" xfId="0" applyFont="1" applyFill="1" applyBorder="1" applyAlignment="1">
      <alignment vertical="center" wrapText="1" readingOrder="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6" fillId="0" borderId="1" xfId="0" applyFont="1" applyBorder="1" applyAlignment="1">
      <alignment vertical="center" wrapText="1"/>
    </xf>
    <xf numFmtId="0" fontId="1" fillId="0" borderId="4" xfId="0" applyFont="1" applyBorder="1" applyAlignment="1">
      <alignment wrapText="1"/>
    </xf>
    <xf numFmtId="0" fontId="1" fillId="0" borderId="1" xfId="0" applyFont="1" applyBorder="1" applyAlignment="1">
      <alignment horizontal="center" vertical="center"/>
    </xf>
    <xf numFmtId="0" fontId="1" fillId="0" borderId="4" xfId="1" applyNumberFormat="1" applyFont="1" applyFill="1" applyBorder="1" applyAlignment="1">
      <alignment horizontal="center" vertical="center" wrapText="1"/>
    </xf>
    <xf numFmtId="0" fontId="4" fillId="0" borderId="1" xfId="0" applyFont="1" applyBorder="1" applyAlignment="1">
      <alignment horizontal="left" vertical="center" wrapText="1" readingOrder="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5" xfId="1" applyNumberFormat="1" applyFont="1" applyFill="1" applyBorder="1" applyAlignment="1">
      <alignment horizontal="center" vertical="center" wrapText="1"/>
    </xf>
    <xf numFmtId="0" fontId="1" fillId="0" borderId="6" xfId="0" applyFont="1" applyBorder="1" applyAlignment="1">
      <alignment horizontal="center" vertical="center"/>
    </xf>
    <xf numFmtId="0" fontId="1" fillId="0" borderId="6" xfId="0" applyFont="1" applyFill="1" applyBorder="1" applyAlignment="1">
      <alignment horizontal="center" vertical="center"/>
    </xf>
    <xf numFmtId="0" fontId="1" fillId="4" borderId="1" xfId="0" applyFont="1" applyFill="1" applyBorder="1" applyAlignment="1">
      <alignment wrapText="1"/>
    </xf>
    <xf numFmtId="0" fontId="1" fillId="4" borderId="0" xfId="0" applyFont="1" applyFill="1"/>
    <xf numFmtId="0" fontId="1" fillId="0" borderId="1" xfId="1" applyNumberFormat="1" applyFont="1" applyFill="1" applyBorder="1" applyAlignment="1">
      <alignment horizontal="center" vertical="center" wrapText="1"/>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0" borderId="0" xfId="0" applyFont="1" applyFill="1"/>
    <xf numFmtId="0" fontId="1" fillId="0" borderId="1" xfId="0" applyFont="1" applyFill="1" applyBorder="1" applyAlignment="1">
      <alignment horizontal="left" vertical="center" wrapText="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6"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5" borderId="3"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0" borderId="0" xfId="1" applyNumberFormat="1" applyFont="1" applyFill="1" applyAlignment="1">
      <alignment horizontal="center" vertical="center" wrapText="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6" xfId="0"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3" xfId="0" applyFont="1" applyFill="1" applyBorder="1" applyAlignment="1">
      <alignment wrapText="1"/>
    </xf>
    <xf numFmtId="1" fontId="1" fillId="0" borderId="1" xfId="0" applyNumberFormat="1" applyFont="1" applyBorder="1" applyAlignment="1">
      <alignment horizontal="center" vertical="center"/>
    </xf>
    <xf numFmtId="0" fontId="1" fillId="0" borderId="1" xfId="0" applyFont="1" applyBorder="1" applyAlignment="1">
      <alignment vertical="center" wrapText="1"/>
    </xf>
    <xf numFmtId="1" fontId="1" fillId="3" borderId="1" xfId="0" applyNumberFormat="1" applyFont="1" applyFill="1" applyBorder="1"/>
    <xf numFmtId="1" fontId="1" fillId="4" borderId="1" xfId="0" applyNumberFormat="1" applyFont="1" applyFill="1" applyBorder="1" applyAlignment="1">
      <alignment horizontal="center" vertical="center"/>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1" fillId="2" borderId="6" xfId="0" applyFont="1" applyFill="1" applyBorder="1" applyAlignment="1">
      <alignment horizontal="center" vertical="center"/>
    </xf>
    <xf numFmtId="0" fontId="4" fillId="2" borderId="3" xfId="0" applyFont="1" applyFill="1" applyBorder="1" applyAlignment="1">
      <alignment horizontal="left" vertical="center" wrapText="1"/>
    </xf>
    <xf numFmtId="0" fontId="1" fillId="0" borderId="1" xfId="2" applyNumberFormat="1" applyFont="1" applyFill="1" applyBorder="1" applyAlignment="1" applyProtection="1">
      <alignment horizontal="center" vertical="center" wrapText="1"/>
    </xf>
    <xf numFmtId="0" fontId="4" fillId="0" borderId="1" xfId="0" applyFont="1" applyBorder="1" applyAlignment="1">
      <alignment wrapText="1"/>
    </xf>
    <xf numFmtId="1" fontId="1" fillId="0" borderId="1" xfId="0" applyNumberFormat="1" applyFont="1" applyFill="1" applyBorder="1" applyAlignment="1">
      <alignment horizontal="center" vertical="center"/>
    </xf>
    <xf numFmtId="0" fontId="1" fillId="0" borderId="5" xfId="0" applyFont="1" applyBorder="1" applyAlignment="1">
      <alignment horizontal="left" vertical="center" wrapText="1"/>
    </xf>
    <xf numFmtId="0" fontId="1" fillId="2" borderId="5"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0" borderId="1" xfId="3" applyNumberFormat="1" applyFont="1" applyFill="1" applyBorder="1" applyAlignment="1" applyProtection="1">
      <alignment horizontal="center" vertical="center" wrapText="1"/>
    </xf>
    <xf numFmtId="1" fontId="1" fillId="0" borderId="1" xfId="0" applyNumberFormat="1" applyFont="1" applyFill="1" applyBorder="1" applyAlignment="1">
      <alignment horizontal="center" vertical="center" wrapText="1"/>
    </xf>
    <xf numFmtId="0" fontId="1" fillId="4" borderId="1" xfId="0" applyNumberFormat="1" applyFont="1" applyFill="1" applyBorder="1" applyAlignment="1">
      <alignment horizontal="center" vertical="center" wrapText="1"/>
    </xf>
    <xf numFmtId="0" fontId="1" fillId="4"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0" borderId="1" xfId="4" applyNumberFormat="1" applyFont="1" applyFill="1" applyBorder="1" applyAlignment="1" applyProtection="1">
      <alignment horizontal="center" vertical="center" wrapText="1"/>
    </xf>
    <xf numFmtId="0" fontId="1" fillId="0" borderId="1" xfId="1" applyFont="1" applyFill="1" applyBorder="1" applyAlignment="1">
      <alignment horizontal="center" vertical="center" wrapText="1"/>
    </xf>
    <xf numFmtId="0" fontId="11" fillId="3" borderId="1" xfId="0" applyNumberFormat="1" applyFont="1" applyFill="1" applyBorder="1" applyAlignment="1">
      <alignment vertical="top" wrapText="1"/>
    </xf>
    <xf numFmtId="0" fontId="12" fillId="3" borderId="1" xfId="0" applyNumberFormat="1" applyFont="1" applyFill="1" applyBorder="1" applyAlignment="1">
      <alignment wrapText="1"/>
    </xf>
    <xf numFmtId="0" fontId="2" fillId="4" borderId="1"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0" fontId="1" fillId="4" borderId="1" xfId="0" applyNumberFormat="1" applyFont="1" applyFill="1" applyBorder="1" applyAlignment="1" applyProtection="1">
      <alignment horizontal="center" vertical="center" wrapText="1"/>
    </xf>
    <xf numFmtId="0" fontId="1" fillId="0" borderId="0" xfId="0" applyFont="1" applyAlignment="1">
      <alignment horizontal="center" vertical="center"/>
    </xf>
    <xf numFmtId="0" fontId="10" fillId="3" borderId="0" xfId="0" applyFont="1" applyFill="1" applyAlignment="1">
      <alignment vertical="center" wrapText="1"/>
    </xf>
    <xf numFmtId="0" fontId="1" fillId="3" borderId="0" xfId="0" applyFont="1" applyFill="1" applyBorder="1" applyAlignment="1">
      <alignment wrapText="1"/>
    </xf>
    <xf numFmtId="0" fontId="1" fillId="3" borderId="4" xfId="0" applyFont="1" applyFill="1" applyBorder="1" applyAlignment="1">
      <alignment wrapText="1"/>
    </xf>
    <xf numFmtId="0" fontId="4" fillId="2" borderId="1" xfId="0" applyFont="1" applyFill="1" applyBorder="1" applyAlignment="1">
      <alignment wrapText="1"/>
    </xf>
    <xf numFmtId="0" fontId="1" fillId="3" borderId="0" xfId="0" applyFont="1" applyFill="1" applyAlignment="1">
      <alignment horizontal="center" vertical="center"/>
    </xf>
    <xf numFmtId="1" fontId="1" fillId="3" borderId="0" xfId="0" applyNumberFormat="1" applyFont="1" applyFill="1" applyAlignment="1">
      <alignment horizontal="center" vertical="center"/>
    </xf>
    <xf numFmtId="0" fontId="1" fillId="0" borderId="1" xfId="5" applyFont="1" applyFill="1" applyBorder="1" applyAlignment="1">
      <alignment horizontal="center" vertical="center" wrapText="1"/>
    </xf>
    <xf numFmtId="0" fontId="1" fillId="3" borderId="7" xfId="0" applyFont="1" applyFill="1" applyBorder="1" applyAlignment="1">
      <alignment wrapText="1"/>
    </xf>
    <xf numFmtId="0" fontId="1" fillId="0" borderId="7" xfId="0" applyFont="1" applyBorder="1" applyAlignment="1">
      <alignment wrapText="1"/>
    </xf>
    <xf numFmtId="0" fontId="7" fillId="3" borderId="7" xfId="0" applyFont="1" applyFill="1" applyBorder="1" applyAlignment="1">
      <alignment horizontal="center" vertical="center" wrapText="1"/>
    </xf>
    <xf numFmtId="1" fontId="14" fillId="2" borderId="7" xfId="0" applyNumberFormat="1" applyFont="1" applyFill="1" applyBorder="1" applyAlignment="1">
      <alignment vertical="top" wrapText="1"/>
    </xf>
    <xf numFmtId="0" fontId="14" fillId="2" borderId="1" xfId="0" applyNumberFormat="1" applyFont="1" applyFill="1" applyBorder="1" applyAlignment="1">
      <alignment vertical="top" wrapText="1"/>
    </xf>
    <xf numFmtId="0" fontId="14" fillId="2" borderId="1" xfId="0" applyNumberFormat="1" applyFont="1" applyFill="1" applyBorder="1" applyAlignment="1">
      <alignment horizontal="center" vertical="center" wrapText="1"/>
    </xf>
    <xf numFmtId="0" fontId="7" fillId="2" borderId="1" xfId="0" applyFont="1" applyFill="1" applyBorder="1" applyAlignment="1">
      <alignment wrapText="1"/>
    </xf>
    <xf numFmtId="0" fontId="7" fillId="2" borderId="7" xfId="0" applyFont="1" applyFill="1" applyBorder="1" applyAlignment="1">
      <alignment wrapText="1"/>
    </xf>
    <xf numFmtId="1" fontId="14" fillId="2" borderId="1" xfId="0" applyNumberFormat="1" applyFont="1" applyFill="1" applyBorder="1" applyAlignment="1">
      <alignment horizontal="center" vertical="center" wrapText="1"/>
    </xf>
    <xf numFmtId="0" fontId="1" fillId="2" borderId="7" xfId="0" applyFont="1" applyFill="1" applyBorder="1" applyAlignment="1">
      <alignment wrapText="1"/>
    </xf>
    <xf numFmtId="0" fontId="14" fillId="2" borderId="6" xfId="0" applyNumberFormat="1" applyFont="1" applyFill="1" applyBorder="1" applyAlignment="1">
      <alignment vertical="top" wrapText="1"/>
    </xf>
    <xf numFmtId="0" fontId="14" fillId="2" borderId="7" xfId="0" applyNumberFormat="1" applyFont="1" applyFill="1" applyBorder="1" applyAlignment="1">
      <alignment vertical="top" wrapText="1"/>
    </xf>
    <xf numFmtId="0" fontId="14" fillId="6" borderId="1" xfId="0" applyNumberFormat="1" applyFont="1" applyFill="1" applyBorder="1" applyAlignment="1">
      <alignment vertical="top" wrapText="1"/>
    </xf>
    <xf numFmtId="0" fontId="14" fillId="7" borderId="1" xfId="0" applyNumberFormat="1" applyFont="1" applyFill="1" applyBorder="1" applyAlignment="1">
      <alignment vertical="top" wrapText="1"/>
    </xf>
    <xf numFmtId="0" fontId="14" fillId="8" borderId="1" xfId="0" applyNumberFormat="1" applyFont="1" applyFill="1" applyBorder="1" applyAlignment="1">
      <alignment vertical="top" wrapText="1"/>
    </xf>
    <xf numFmtId="0" fontId="14" fillId="9" borderId="1" xfId="0" applyNumberFormat="1" applyFont="1" applyFill="1" applyBorder="1" applyAlignment="1">
      <alignment vertical="top" wrapText="1"/>
    </xf>
    <xf numFmtId="0" fontId="14" fillId="10" borderId="1" xfId="0" applyNumberFormat="1" applyFont="1" applyFill="1" applyBorder="1" applyAlignment="1">
      <alignment vertical="top" wrapText="1"/>
    </xf>
    <xf numFmtId="0" fontId="14" fillId="11" borderId="1" xfId="0" applyNumberFormat="1" applyFont="1" applyFill="1" applyBorder="1" applyAlignment="1">
      <alignment vertical="top" wrapText="1"/>
    </xf>
    <xf numFmtId="0" fontId="14" fillId="12" borderId="6" xfId="0" applyNumberFormat="1" applyFont="1" applyFill="1" applyBorder="1" applyAlignment="1">
      <alignment vertical="top" wrapText="1"/>
    </xf>
    <xf numFmtId="0" fontId="14" fillId="12" borderId="1" xfId="0" applyNumberFormat="1" applyFont="1" applyFill="1" applyBorder="1" applyAlignment="1">
      <alignment vertical="top" wrapText="1"/>
    </xf>
    <xf numFmtId="0" fontId="14" fillId="13" borderId="7" xfId="0" applyNumberFormat="1" applyFont="1" applyFill="1" applyBorder="1" applyAlignment="1">
      <alignment vertical="top" wrapText="1"/>
    </xf>
    <xf numFmtId="1" fontId="14" fillId="13" borderId="7" xfId="0" applyNumberFormat="1" applyFont="1" applyFill="1" applyBorder="1" applyAlignment="1">
      <alignment vertical="top" wrapText="1"/>
    </xf>
    <xf numFmtId="0" fontId="7" fillId="0" borderId="1" xfId="0" applyFont="1" applyBorder="1" applyAlignment="1">
      <alignment wrapText="1"/>
    </xf>
    <xf numFmtId="0" fontId="7" fillId="0" borderId="7" xfId="0" applyFont="1" applyBorder="1" applyAlignment="1">
      <alignment wrapText="1"/>
    </xf>
  </cellXfs>
  <cellStyles count="100">
    <cellStyle name="Hipervínculo" xfId="5" builtinId="8"/>
    <cellStyle name="Hyperlink 2" xfId="6"/>
    <cellStyle name="Normal" xfId="0" builtinId="0"/>
    <cellStyle name="Normal 10" xfId="7"/>
    <cellStyle name="Normal 11" xfId="8"/>
    <cellStyle name="Normal 12" xfId="9"/>
    <cellStyle name="Normal 13" xfId="10"/>
    <cellStyle name="Normal 14" xfId="11"/>
    <cellStyle name="Normal 15" xfId="12"/>
    <cellStyle name="Normal 16" xfId="13"/>
    <cellStyle name="Normal 17" xfId="14"/>
    <cellStyle name="Normal 18" xfId="15"/>
    <cellStyle name="Normal 19" xfId="16"/>
    <cellStyle name="Normal 2" xfId="17"/>
    <cellStyle name="Normal 20" xfId="18"/>
    <cellStyle name="Normal 21" xfId="19"/>
    <cellStyle name="Normal 22" xfId="20"/>
    <cellStyle name="Normal 23" xfId="21"/>
    <cellStyle name="Normal 24" xfId="22"/>
    <cellStyle name="Normal 25" xfId="23"/>
    <cellStyle name="Normal 26" xfId="24"/>
    <cellStyle name="Normal 27" xfId="25"/>
    <cellStyle name="Normal 28" xfId="26"/>
    <cellStyle name="Normal 29" xfId="27"/>
    <cellStyle name="Normal 3" xfId="1"/>
    <cellStyle name="Normal 30" xfId="28"/>
    <cellStyle name="Normal 31" xfId="29"/>
    <cellStyle name="Normal 32" xfId="30"/>
    <cellStyle name="Normal 33" xfId="31"/>
    <cellStyle name="Normal 34" xfId="32"/>
    <cellStyle name="Normal 35" xfId="33"/>
    <cellStyle name="Normal 36" xfId="34"/>
    <cellStyle name="Normal 37" xfId="35"/>
    <cellStyle name="Normal 38" xfId="4"/>
    <cellStyle name="Normal 39" xfId="36"/>
    <cellStyle name="Normal 4" xfId="37"/>
    <cellStyle name="Normal 40" xfId="38"/>
    <cellStyle name="Normal 41" xfId="39"/>
    <cellStyle name="Normal 42" xfId="40"/>
    <cellStyle name="Normal 43" xfId="41"/>
    <cellStyle name="Normal 44" xfId="42"/>
    <cellStyle name="Normal 45" xfId="3"/>
    <cellStyle name="Normal 46" xfId="43"/>
    <cellStyle name="Normal 47" xfId="44"/>
    <cellStyle name="Normal 48" xfId="45"/>
    <cellStyle name="Normal 49" xfId="46"/>
    <cellStyle name="Normal 5" xfId="47"/>
    <cellStyle name="Normal 50" xfId="48"/>
    <cellStyle name="Normal 51" xfId="2"/>
    <cellStyle name="Normal 52" xfId="49"/>
    <cellStyle name="Normal 53" xfId="50"/>
    <cellStyle name="Normal 54" xfId="51"/>
    <cellStyle name="Normal 55" xfId="52"/>
    <cellStyle name="Normal 56" xfId="53"/>
    <cellStyle name="Normal 57" xfId="54"/>
    <cellStyle name="Normal 58" xfId="55"/>
    <cellStyle name="Normal 59" xfId="56"/>
    <cellStyle name="Normal 6" xfId="57"/>
    <cellStyle name="Normal 60" xfId="58"/>
    <cellStyle name="Normal 61" xfId="59"/>
    <cellStyle name="Normal 62" xfId="60"/>
    <cellStyle name="Normal 63" xfId="61"/>
    <cellStyle name="Normal 64" xfId="62"/>
    <cellStyle name="Normal 65" xfId="63"/>
    <cellStyle name="Normal 66" xfId="64"/>
    <cellStyle name="Normal 67" xfId="65"/>
    <cellStyle name="Normal 68" xfId="66"/>
    <cellStyle name="Normal 69" xfId="67"/>
    <cellStyle name="Normal 7" xfId="68"/>
    <cellStyle name="Normal 70" xfId="69"/>
    <cellStyle name="Normal 71" xfId="70"/>
    <cellStyle name="Normal 72" xfId="71"/>
    <cellStyle name="Normal 73" xfId="72"/>
    <cellStyle name="Normal 74" xfId="73"/>
    <cellStyle name="Normal 75" xfId="74"/>
    <cellStyle name="Normal 76" xfId="75"/>
    <cellStyle name="Normal 77" xfId="76"/>
    <cellStyle name="Normal 78" xfId="77"/>
    <cellStyle name="Normal 79" xfId="78"/>
    <cellStyle name="Normal 8" xfId="79"/>
    <cellStyle name="Normal 80" xfId="80"/>
    <cellStyle name="Normal 81" xfId="81"/>
    <cellStyle name="Normal 82" xfId="82"/>
    <cellStyle name="Normal 83" xfId="83"/>
    <cellStyle name="Normal 84" xfId="84"/>
    <cellStyle name="Normal 85" xfId="85"/>
    <cellStyle name="Normal 86" xfId="86"/>
    <cellStyle name="Normal 87" xfId="87"/>
    <cellStyle name="Normal 88" xfId="88"/>
    <cellStyle name="Normal 89" xfId="89"/>
    <cellStyle name="Normal 9" xfId="90"/>
    <cellStyle name="Normal 90" xfId="91"/>
    <cellStyle name="Normal 91" xfId="92"/>
    <cellStyle name="Normal 92" xfId="93"/>
    <cellStyle name="Normal 93" xfId="94"/>
    <cellStyle name="Normal 95" xfId="95"/>
    <cellStyle name="Normal 96" xfId="96"/>
    <cellStyle name="Normal 97" xfId="97"/>
    <cellStyle name="Normal 98" xfId="98"/>
    <cellStyle name="Normal 99" xfId="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26" t="s">
        <v>1177</v>
      </c>
      <c r="B1" s="126" t="s">
        <v>1176</v>
      </c>
      <c r="C1" s="125" t="s">
        <v>1175</v>
      </c>
      <c r="D1" s="125" t="s">
        <v>1174</v>
      </c>
      <c r="E1" s="125" t="s">
        <v>1173</v>
      </c>
      <c r="F1" s="125" t="s">
        <v>1172</v>
      </c>
      <c r="G1" s="125" t="s">
        <v>1171</v>
      </c>
      <c r="H1" s="125" t="s">
        <v>1170</v>
      </c>
      <c r="I1" s="125" t="s">
        <v>1169</v>
      </c>
      <c r="J1" s="124" t="s">
        <v>1168</v>
      </c>
      <c r="K1" s="123" t="s">
        <v>1167</v>
      </c>
      <c r="L1" s="122" t="s">
        <v>1166</v>
      </c>
      <c r="M1" s="121" t="s">
        <v>1165</v>
      </c>
      <c r="N1" s="120" t="s">
        <v>1164</v>
      </c>
      <c r="O1" s="120" t="s">
        <v>1163</v>
      </c>
      <c r="P1" s="119" t="s">
        <v>1162</v>
      </c>
      <c r="Q1" s="119" t="s">
        <v>1161</v>
      </c>
      <c r="R1" s="118" t="s">
        <v>1160</v>
      </c>
      <c r="S1" s="118" t="s">
        <v>1159</v>
      </c>
      <c r="T1" s="117" t="s">
        <v>1158</v>
      </c>
      <c r="U1" s="117" t="s">
        <v>1157</v>
      </c>
      <c r="V1" s="116" t="s">
        <v>1156</v>
      </c>
      <c r="W1" s="116" t="s">
        <v>1155</v>
      </c>
      <c r="X1" s="115" t="s">
        <v>1154</v>
      </c>
      <c r="Y1" s="115" t="s">
        <v>1153</v>
      </c>
    </row>
    <row r="2" spans="1:25" s="69" customFormat="1" ht="66.75" customHeight="1" x14ac:dyDescent="0.25">
      <c r="A2" s="110"/>
      <c r="B2" s="110" t="s">
        <v>1152</v>
      </c>
      <c r="C2" s="109"/>
      <c r="D2" s="109"/>
      <c r="E2" s="109"/>
      <c r="F2" s="109"/>
      <c r="G2" s="109"/>
      <c r="H2" s="109"/>
      <c r="I2" s="109"/>
      <c r="J2" s="106">
        <f>AVERAGE(J5,J30,J73,J106,J146,J176,J217)</f>
        <v>38.849206349206348</v>
      </c>
      <c r="K2" s="114"/>
      <c r="L2" s="106">
        <f>AVERAGE(L5,L30,L73,L106,L146,L176,L217)</f>
        <v>38.364512471655324</v>
      </c>
      <c r="M2" s="113"/>
      <c r="N2" s="106">
        <f>AVERAGE(N5,N30,N73,N106,N146,N176,N217)</f>
        <v>38.364512471655324</v>
      </c>
      <c r="O2" s="107"/>
      <c r="P2" s="106">
        <f>AVERAGE(P5,P30,P73,P106,P146,P176,P217)</f>
        <v>36.539115646258502</v>
      </c>
      <c r="Q2" s="107"/>
      <c r="R2" s="106">
        <f>AVERAGE(R5,R30,R73,R106,R146,R176,R217)</f>
        <v>36.539115646258502</v>
      </c>
      <c r="S2" s="107"/>
      <c r="T2" s="106"/>
      <c r="U2" s="107"/>
      <c r="V2" s="106"/>
      <c r="W2" s="108"/>
      <c r="X2" s="106"/>
      <c r="Y2" s="107"/>
    </row>
    <row r="3" spans="1:25" s="9" customFormat="1" ht="66.75" customHeight="1" x14ac:dyDescent="0.25">
      <c r="A3" s="110"/>
      <c r="B3" s="112" t="s">
        <v>1151</v>
      </c>
      <c r="C3" s="109"/>
      <c r="D3" s="109"/>
      <c r="E3" s="109"/>
      <c r="F3" s="109"/>
      <c r="G3" s="109"/>
      <c r="H3" s="109"/>
      <c r="I3" s="109"/>
      <c r="J3" s="111">
        <f>AVERAGE(J5,J30,J73,J106,J146,J176,J217,J250)</f>
        <v>39.678819444444443</v>
      </c>
      <c r="K3" s="108"/>
      <c r="L3" s="111"/>
      <c r="M3" s="108"/>
      <c r="N3" s="111"/>
      <c r="O3" s="108"/>
      <c r="P3" s="111"/>
      <c r="Q3" s="108"/>
      <c r="R3" s="111"/>
      <c r="S3" s="108"/>
      <c r="T3" s="111"/>
      <c r="U3" s="108"/>
      <c r="V3" s="111"/>
      <c r="W3" s="108"/>
      <c r="X3" s="111"/>
      <c r="Y3" s="108"/>
    </row>
    <row r="4" spans="1:25" s="69" customFormat="1" ht="66.75" customHeight="1" x14ac:dyDescent="0.25">
      <c r="A4" s="110"/>
      <c r="B4" s="110" t="s">
        <v>1150</v>
      </c>
      <c r="C4" s="109"/>
      <c r="D4" s="15"/>
      <c r="E4" s="15"/>
      <c r="F4" s="109"/>
      <c r="G4" s="109"/>
      <c r="H4" s="109"/>
      <c r="I4" s="109"/>
      <c r="J4" s="106">
        <f>AVERAGE(J5,J30,J106,J146,J176,J217)</f>
        <v>42.129629629629626</v>
      </c>
      <c r="K4" s="107"/>
      <c r="L4" s="106">
        <f>AVERAGE(L5,L30,L106,L146,L176,L217)</f>
        <v>41.564153439153444</v>
      </c>
      <c r="M4" s="107"/>
      <c r="N4" s="106">
        <f>AVERAGE(N5,N30,N106,N146,N176,N217)</f>
        <v>41.564153439153444</v>
      </c>
      <c r="O4" s="107"/>
      <c r="P4" s="106">
        <f>AVERAGE(P5,P30,P106,P146,P176,P217)</f>
        <v>39.43452380952381</v>
      </c>
      <c r="Q4" s="108"/>
      <c r="R4" s="106">
        <f>AVERAGE(R5,R30,R106,R146,R176,R217)</f>
        <v>39.43452380952381</v>
      </c>
      <c r="S4" s="107"/>
      <c r="T4" s="106">
        <f>AVERAGE(T5,T30,T106,T146,T176,T217)</f>
        <v>41.311177248677247</v>
      </c>
      <c r="V4" s="106">
        <f>AVERAGE(V5,V30,V106,V146,V176,V217)</f>
        <v>41.311177248677247</v>
      </c>
      <c r="X4" s="106">
        <f>AVERAGE(X5,X30,X106,X146,X176,X217)</f>
        <v>41.727843915343918</v>
      </c>
    </row>
    <row r="5" spans="1:25" s="56" customFormat="1" ht="104.25" customHeight="1" x14ac:dyDescent="0.25">
      <c r="A5" s="19"/>
      <c r="B5" s="20" t="s">
        <v>1149</v>
      </c>
      <c r="C5" s="19"/>
      <c r="D5" s="19"/>
      <c r="E5" s="19"/>
      <c r="F5" s="60" t="s">
        <v>1148</v>
      </c>
      <c r="G5" s="19"/>
      <c r="H5" s="19"/>
      <c r="I5" s="19"/>
      <c r="J5" s="58">
        <f>AVERAGE(J6,J12,J19,J25)</f>
        <v>45.416666666666664</v>
      </c>
      <c r="K5" s="57"/>
      <c r="L5" s="58">
        <f>AVERAGE(L6,L12,L19,L25)</f>
        <v>42.916666666666664</v>
      </c>
      <c r="M5" s="57"/>
      <c r="N5" s="58">
        <f>AVERAGE(N6,N12,N19,N25)</f>
        <v>42.916666666666664</v>
      </c>
      <c r="O5" s="57"/>
      <c r="P5" s="58">
        <f>AVERAGE(P6,P12,P19,P25)</f>
        <v>42.916666666666664</v>
      </c>
      <c r="Q5" s="57"/>
      <c r="R5" s="58">
        <f>AVERAGE(R6,R12,R19,R25)</f>
        <v>42.916666666666664</v>
      </c>
      <c r="S5" s="57"/>
      <c r="T5" s="58">
        <f>AVERAGE(T6,T12,T19,T25)</f>
        <v>42.916666666666664</v>
      </c>
      <c r="U5" s="57"/>
      <c r="V5" s="58">
        <f>AVERAGE(V6,V12,V19,V25)</f>
        <v>42.916666666666664</v>
      </c>
      <c r="W5" s="17"/>
      <c r="X5" s="58">
        <f>AVERAGE(X6,X12,X19,X25)</f>
        <v>42.916666666666664</v>
      </c>
      <c r="Y5" s="57"/>
    </row>
    <row r="6" spans="1:25" s="56" customFormat="1" ht="104.25" customHeight="1" x14ac:dyDescent="0.25">
      <c r="A6" s="19"/>
      <c r="B6" s="105"/>
      <c r="C6" s="20" t="s">
        <v>1147</v>
      </c>
      <c r="D6" s="19"/>
      <c r="E6" s="19"/>
      <c r="F6" s="60" t="s">
        <v>1146</v>
      </c>
      <c r="G6" s="19"/>
      <c r="H6" s="19"/>
      <c r="I6" s="19"/>
      <c r="J6" s="58">
        <f>AVERAGE(J7:J11)</f>
        <v>60</v>
      </c>
      <c r="K6" s="57"/>
      <c r="L6" s="57">
        <f>AVERAGE(L7:L11)</f>
        <v>60</v>
      </c>
      <c r="M6" s="57"/>
      <c r="N6" s="57">
        <f>AVERAGE(N7:N11)</f>
        <v>60</v>
      </c>
      <c r="O6" s="57"/>
      <c r="P6" s="57">
        <f>AVERAGE(P7:P11)</f>
        <v>60</v>
      </c>
      <c r="Q6" s="57"/>
      <c r="R6" s="57">
        <f>AVERAGE(R7:R11)</f>
        <v>60</v>
      </c>
      <c r="S6" s="57"/>
      <c r="T6" s="57">
        <f>AVERAGE(T7:T11)</f>
        <v>60</v>
      </c>
      <c r="U6" s="57"/>
      <c r="V6" s="57">
        <f>AVERAGE(V7:V11)</f>
        <v>60</v>
      </c>
      <c r="W6" s="17"/>
      <c r="X6" s="57">
        <f>AVERAGE(X7:X11)</f>
        <v>60</v>
      </c>
      <c r="Y6" s="57"/>
    </row>
    <row r="7" spans="1:25" ht="284.25" customHeight="1" x14ac:dyDescent="0.25">
      <c r="A7" s="4">
        <v>1</v>
      </c>
      <c r="B7" s="104"/>
      <c r="C7" s="4"/>
      <c r="D7" s="8" t="s">
        <v>1145</v>
      </c>
      <c r="E7" s="8"/>
      <c r="F7" s="7" t="s">
        <v>1144</v>
      </c>
      <c r="G7" s="7" t="s">
        <v>1063</v>
      </c>
      <c r="H7" s="7" t="s">
        <v>1062</v>
      </c>
      <c r="I7" s="7" t="s">
        <v>1061</v>
      </c>
      <c r="J7" s="63">
        <v>0</v>
      </c>
      <c r="K7" s="5" t="s">
        <v>1143</v>
      </c>
      <c r="L7" s="63">
        <v>0</v>
      </c>
      <c r="M7" s="5"/>
      <c r="N7" s="63">
        <v>0</v>
      </c>
      <c r="O7" s="5"/>
      <c r="P7" s="63">
        <v>0</v>
      </c>
      <c r="Q7" s="5"/>
      <c r="R7" s="63">
        <v>0</v>
      </c>
      <c r="S7" s="5"/>
      <c r="T7" s="76">
        <v>0</v>
      </c>
      <c r="U7" s="32"/>
      <c r="V7" s="76">
        <v>0</v>
      </c>
      <c r="W7" s="32"/>
      <c r="X7" s="76">
        <v>0</v>
      </c>
      <c r="Y7" s="29"/>
    </row>
    <row r="8" spans="1:25" ht="105" x14ac:dyDescent="0.25">
      <c r="A8" s="4">
        <v>2</v>
      </c>
      <c r="B8" s="104"/>
      <c r="C8" s="4"/>
      <c r="D8" s="8" t="s">
        <v>1142</v>
      </c>
      <c r="E8" s="8"/>
      <c r="F8" s="7" t="s">
        <v>1141</v>
      </c>
      <c r="G8" s="7" t="s">
        <v>1140</v>
      </c>
      <c r="H8" s="7" t="s">
        <v>1127</v>
      </c>
      <c r="I8" s="7" t="s">
        <v>1126</v>
      </c>
      <c r="J8" s="66">
        <v>100</v>
      </c>
      <c r="K8" s="5" t="s">
        <v>1139</v>
      </c>
      <c r="L8" s="66">
        <v>100</v>
      </c>
      <c r="M8" s="25"/>
      <c r="N8" s="66">
        <v>100</v>
      </c>
      <c r="O8" s="25"/>
      <c r="P8" s="66">
        <v>100</v>
      </c>
      <c r="Q8" s="25"/>
      <c r="R8" s="66">
        <v>100</v>
      </c>
      <c r="S8" s="25"/>
      <c r="T8" s="66">
        <v>100</v>
      </c>
      <c r="U8" s="25"/>
      <c r="V8" s="66">
        <v>100</v>
      </c>
      <c r="W8" s="25"/>
      <c r="X8" s="66">
        <v>100</v>
      </c>
      <c r="Y8" s="25"/>
    </row>
    <row r="9" spans="1:25" ht="180" x14ac:dyDescent="0.25">
      <c r="A9" s="4">
        <v>3</v>
      </c>
      <c r="B9" s="104"/>
      <c r="C9" s="4"/>
      <c r="D9" s="8" t="s">
        <v>1138</v>
      </c>
      <c r="E9" s="8"/>
      <c r="F9" s="7" t="s">
        <v>1137</v>
      </c>
      <c r="G9" s="7" t="s">
        <v>1136</v>
      </c>
      <c r="H9" s="7" t="s">
        <v>1135</v>
      </c>
      <c r="I9" s="7" t="s">
        <v>1134</v>
      </c>
      <c r="J9" s="66">
        <v>100</v>
      </c>
      <c r="K9" s="5"/>
      <c r="L9" s="66">
        <v>100</v>
      </c>
      <c r="M9" s="25"/>
      <c r="N9" s="66">
        <v>100</v>
      </c>
      <c r="O9" s="25"/>
      <c r="P9" s="66">
        <v>100</v>
      </c>
      <c r="Q9" s="25"/>
      <c r="R9" s="66">
        <v>100</v>
      </c>
      <c r="S9" s="25"/>
      <c r="T9" s="66">
        <v>100</v>
      </c>
      <c r="U9" s="25"/>
      <c r="V9" s="66">
        <v>100</v>
      </c>
      <c r="W9" s="5"/>
      <c r="X9" s="66">
        <v>100</v>
      </c>
      <c r="Y9" s="25"/>
    </row>
    <row r="10" spans="1:25" ht="180" x14ac:dyDescent="0.25">
      <c r="A10" s="4">
        <v>4</v>
      </c>
      <c r="B10" s="104"/>
      <c r="C10" s="4"/>
      <c r="D10" s="8" t="s">
        <v>1133</v>
      </c>
      <c r="E10" s="8"/>
      <c r="F10" s="7" t="s">
        <v>1132</v>
      </c>
      <c r="G10" s="7" t="s">
        <v>1063</v>
      </c>
      <c r="H10" s="7" t="s">
        <v>1062</v>
      </c>
      <c r="I10" s="7" t="s">
        <v>1061</v>
      </c>
      <c r="J10" s="29">
        <v>0</v>
      </c>
      <c r="K10" s="25" t="s">
        <v>1131</v>
      </c>
      <c r="L10" s="29">
        <v>0</v>
      </c>
      <c r="M10" s="5"/>
      <c r="N10" s="29">
        <v>0</v>
      </c>
      <c r="O10" s="5"/>
      <c r="P10" s="29">
        <v>0</v>
      </c>
      <c r="Q10" s="5"/>
      <c r="R10" s="29">
        <v>0</v>
      </c>
      <c r="S10" s="5"/>
      <c r="T10" s="29">
        <v>0</v>
      </c>
      <c r="U10" s="5"/>
      <c r="V10" s="29">
        <v>0</v>
      </c>
      <c r="W10" s="5"/>
      <c r="X10" s="29">
        <v>0</v>
      </c>
      <c r="Y10" s="5"/>
    </row>
    <row r="11" spans="1:25" ht="409.5" x14ac:dyDescent="0.25">
      <c r="A11" s="4">
        <v>5</v>
      </c>
      <c r="B11" s="104"/>
      <c r="C11" s="4"/>
      <c r="D11" s="8" t="s">
        <v>1130</v>
      </c>
      <c r="E11" s="8"/>
      <c r="F11" s="7" t="s">
        <v>1129</v>
      </c>
      <c r="G11" s="7" t="s">
        <v>1128</v>
      </c>
      <c r="H11" s="7" t="s">
        <v>1127</v>
      </c>
      <c r="I11" s="7" t="s">
        <v>1126</v>
      </c>
      <c r="J11" s="63">
        <v>100</v>
      </c>
      <c r="K11" s="5" t="s">
        <v>1125</v>
      </c>
      <c r="L11" s="63">
        <v>100</v>
      </c>
      <c r="M11" s="5"/>
      <c r="N11" s="63">
        <v>100</v>
      </c>
      <c r="O11" s="5"/>
      <c r="P11" s="63">
        <v>100</v>
      </c>
      <c r="Q11" s="5"/>
      <c r="R11" s="63">
        <v>100</v>
      </c>
      <c r="S11" s="5"/>
      <c r="T11" s="63">
        <v>100</v>
      </c>
      <c r="U11" s="5"/>
      <c r="V11" s="63">
        <v>100</v>
      </c>
      <c r="W11" s="5"/>
      <c r="X11" s="63">
        <v>100</v>
      </c>
      <c r="Y11" s="5"/>
    </row>
    <row r="12" spans="1:25" s="56" customFormat="1" ht="45" x14ac:dyDescent="0.25">
      <c r="A12" s="19"/>
      <c r="B12" s="103"/>
      <c r="C12" s="20" t="s">
        <v>1124</v>
      </c>
      <c r="D12" s="20"/>
      <c r="E12" s="20"/>
      <c r="F12" s="60" t="s">
        <v>1123</v>
      </c>
      <c r="G12" s="60"/>
      <c r="H12" s="60"/>
      <c r="I12" s="60"/>
      <c r="J12" s="58">
        <f>AVERAGE(J13:J18)</f>
        <v>41.666666666666664</v>
      </c>
      <c r="K12" s="100"/>
      <c r="L12" s="58">
        <f>AVERAGE(L13:L18)</f>
        <v>41.666666666666664</v>
      </c>
      <c r="M12" s="100"/>
      <c r="N12" s="58">
        <f>AVERAGE(N13:N18)</f>
        <v>41.666666666666664</v>
      </c>
      <c r="O12" s="100"/>
      <c r="P12" s="58">
        <f>AVERAGE(P13:P18)</f>
        <v>41.666666666666664</v>
      </c>
      <c r="Q12" s="100"/>
      <c r="R12" s="58">
        <f>AVERAGE(R13:R18)</f>
        <v>41.666666666666664</v>
      </c>
      <c r="S12" s="100"/>
      <c r="T12" s="58">
        <f>AVERAGE(T13:T18)</f>
        <v>41.666666666666664</v>
      </c>
      <c r="U12" s="100"/>
      <c r="V12" s="58">
        <f>AVERAGE(V13:V18)</f>
        <v>41.666666666666664</v>
      </c>
      <c r="W12" s="17"/>
      <c r="X12" s="58">
        <f>AVERAGE(X13:X18)</f>
        <v>41.666666666666664</v>
      </c>
      <c r="Y12" s="100"/>
    </row>
    <row r="13" spans="1:25" ht="120" x14ac:dyDescent="0.25">
      <c r="A13" s="4">
        <v>6</v>
      </c>
      <c r="B13" s="4"/>
      <c r="C13" s="4"/>
      <c r="D13" s="8" t="s">
        <v>1122</v>
      </c>
      <c r="E13" s="8"/>
      <c r="F13" s="7" t="s">
        <v>1121</v>
      </c>
      <c r="G13" s="7" t="s">
        <v>1063</v>
      </c>
      <c r="H13" s="7" t="s">
        <v>1062</v>
      </c>
      <c r="I13" s="7" t="s">
        <v>1061</v>
      </c>
      <c r="J13" s="66">
        <v>0</v>
      </c>
      <c r="K13" s="5" t="s">
        <v>1120</v>
      </c>
      <c r="L13" s="66">
        <v>0</v>
      </c>
      <c r="M13" s="5"/>
      <c r="N13" s="66">
        <v>0</v>
      </c>
      <c r="O13" s="5"/>
      <c r="P13" s="66">
        <v>0</v>
      </c>
      <c r="Q13" s="5"/>
      <c r="R13" s="66">
        <v>0</v>
      </c>
      <c r="S13" s="5"/>
      <c r="T13" s="66">
        <v>0</v>
      </c>
      <c r="U13" s="5"/>
      <c r="V13" s="66">
        <v>0</v>
      </c>
      <c r="W13" s="32"/>
      <c r="X13" s="66">
        <v>0</v>
      </c>
      <c r="Y13" s="5"/>
    </row>
    <row r="14" spans="1:25" ht="135" x14ac:dyDescent="0.25">
      <c r="A14" s="4">
        <v>7</v>
      </c>
      <c r="B14" s="4"/>
      <c r="C14" s="4"/>
      <c r="D14" s="8" t="s">
        <v>1119</v>
      </c>
      <c r="E14" s="8"/>
      <c r="F14" s="7" t="s">
        <v>1118</v>
      </c>
      <c r="G14" s="7" t="s">
        <v>1063</v>
      </c>
      <c r="H14" s="7" t="s">
        <v>1062</v>
      </c>
      <c r="I14" s="7" t="s">
        <v>1061</v>
      </c>
      <c r="J14" s="66">
        <v>50</v>
      </c>
      <c r="K14" s="5"/>
      <c r="L14" s="66">
        <v>50</v>
      </c>
      <c r="M14" s="5"/>
      <c r="N14" s="66">
        <v>50</v>
      </c>
      <c r="O14" s="5"/>
      <c r="P14" s="66">
        <v>50</v>
      </c>
      <c r="Q14" s="5"/>
      <c r="R14" s="66">
        <v>50</v>
      </c>
      <c r="S14" s="5"/>
      <c r="T14" s="66">
        <v>50</v>
      </c>
      <c r="U14" s="5"/>
      <c r="V14" s="66">
        <v>50</v>
      </c>
      <c r="W14" s="25"/>
      <c r="X14" s="66">
        <v>50</v>
      </c>
      <c r="Y14" s="5"/>
    </row>
    <row r="15" spans="1:25" ht="195" x14ac:dyDescent="0.25">
      <c r="A15" s="4">
        <v>8</v>
      </c>
      <c r="B15" s="4"/>
      <c r="C15" s="4"/>
      <c r="D15" s="8" t="s">
        <v>1117</v>
      </c>
      <c r="E15" s="8"/>
      <c r="F15" s="7" t="s">
        <v>1116</v>
      </c>
      <c r="G15" s="7" t="s">
        <v>1063</v>
      </c>
      <c r="H15" s="7" t="s">
        <v>1062</v>
      </c>
      <c r="I15" s="7" t="s">
        <v>1061</v>
      </c>
      <c r="J15" s="66">
        <v>0</v>
      </c>
      <c r="K15" s="32" t="s">
        <v>1115</v>
      </c>
      <c r="L15" s="66">
        <v>0</v>
      </c>
      <c r="M15" s="5"/>
      <c r="N15" s="66">
        <v>0</v>
      </c>
      <c r="O15" s="5"/>
      <c r="P15" s="66">
        <v>0</v>
      </c>
      <c r="Q15" s="5"/>
      <c r="R15" s="66">
        <v>0</v>
      </c>
      <c r="S15" s="5"/>
      <c r="T15" s="66">
        <v>0</v>
      </c>
      <c r="U15" s="5"/>
      <c r="V15" s="66">
        <v>0</v>
      </c>
      <c r="W15" s="25"/>
      <c r="X15" s="66">
        <v>0</v>
      </c>
      <c r="Y15" s="5"/>
    </row>
    <row r="16" spans="1:25" ht="135" x14ac:dyDescent="0.25">
      <c r="A16" s="4">
        <v>9</v>
      </c>
      <c r="B16" s="4"/>
      <c r="C16" s="4"/>
      <c r="D16" s="8" t="s">
        <v>1114</v>
      </c>
      <c r="E16" s="8"/>
      <c r="F16" s="7" t="s">
        <v>1113</v>
      </c>
      <c r="G16" s="7" t="s">
        <v>1109</v>
      </c>
      <c r="H16" s="7" t="s">
        <v>1103</v>
      </c>
      <c r="I16" s="7" t="s">
        <v>1108</v>
      </c>
      <c r="J16" s="66">
        <v>100</v>
      </c>
      <c r="K16" s="32" t="s">
        <v>1112</v>
      </c>
      <c r="L16" s="66">
        <v>100</v>
      </c>
      <c r="M16" s="26"/>
      <c r="N16" s="66">
        <v>100</v>
      </c>
      <c r="O16" s="26"/>
      <c r="P16" s="66">
        <v>100</v>
      </c>
      <c r="Q16" s="26"/>
      <c r="R16" s="66">
        <v>100</v>
      </c>
      <c r="S16" s="26"/>
      <c r="T16" s="66">
        <v>100</v>
      </c>
      <c r="U16" s="26"/>
      <c r="V16" s="66">
        <v>100</v>
      </c>
      <c r="W16" s="25"/>
      <c r="X16" s="66">
        <v>100</v>
      </c>
      <c r="Y16" s="26"/>
    </row>
    <row r="17" spans="1:25" ht="135" x14ac:dyDescent="0.25">
      <c r="A17" s="4">
        <v>10</v>
      </c>
      <c r="B17" s="4"/>
      <c r="C17" s="4"/>
      <c r="D17" s="8" t="s">
        <v>1111</v>
      </c>
      <c r="E17" s="8"/>
      <c r="F17" s="7" t="s">
        <v>1110</v>
      </c>
      <c r="G17" s="7" t="s">
        <v>1109</v>
      </c>
      <c r="H17" s="7" t="s">
        <v>1103</v>
      </c>
      <c r="I17" s="7" t="s">
        <v>1108</v>
      </c>
      <c r="J17" s="66">
        <v>0</v>
      </c>
      <c r="K17" s="102" t="s">
        <v>1107</v>
      </c>
      <c r="L17" s="66">
        <v>0</v>
      </c>
      <c r="M17" s="25"/>
      <c r="N17" s="66">
        <v>0</v>
      </c>
      <c r="O17" s="25"/>
      <c r="P17" s="66">
        <v>0</v>
      </c>
      <c r="Q17" s="25"/>
      <c r="R17" s="66">
        <v>0</v>
      </c>
      <c r="S17" s="25"/>
      <c r="T17" s="66">
        <v>0</v>
      </c>
      <c r="U17" s="25"/>
      <c r="V17" s="66">
        <v>0</v>
      </c>
      <c r="W17" s="25"/>
      <c r="X17" s="66">
        <v>0</v>
      </c>
      <c r="Y17" s="25"/>
    </row>
    <row r="18" spans="1:25" ht="409.5" x14ac:dyDescent="0.25">
      <c r="A18" s="4">
        <v>11</v>
      </c>
      <c r="B18" s="4"/>
      <c r="C18" s="4"/>
      <c r="D18" s="8" t="s">
        <v>1106</v>
      </c>
      <c r="E18" s="8"/>
      <c r="F18" s="7" t="s">
        <v>1105</v>
      </c>
      <c r="G18" s="7" t="s">
        <v>1104</v>
      </c>
      <c r="H18" s="7" t="s">
        <v>1103</v>
      </c>
      <c r="I18" s="7" t="s">
        <v>1102</v>
      </c>
      <c r="J18" s="66">
        <v>100</v>
      </c>
      <c r="K18" s="32" t="s">
        <v>1101</v>
      </c>
      <c r="L18" s="66">
        <v>100</v>
      </c>
      <c r="M18" s="25"/>
      <c r="N18" s="66">
        <v>100</v>
      </c>
      <c r="O18" s="25" t="s">
        <v>1100</v>
      </c>
      <c r="P18" s="66">
        <v>100</v>
      </c>
      <c r="Q18" s="25"/>
      <c r="R18" s="66">
        <v>100</v>
      </c>
      <c r="S18" s="25"/>
      <c r="T18" s="66">
        <v>100</v>
      </c>
      <c r="U18" s="25"/>
      <c r="V18" s="66">
        <v>100</v>
      </c>
      <c r="W18" s="25"/>
      <c r="X18" s="66">
        <v>100</v>
      </c>
      <c r="Y18" s="25" t="s">
        <v>1099</v>
      </c>
    </row>
    <row r="19" spans="1:25" s="56" customFormat="1" ht="87" customHeight="1" x14ac:dyDescent="0.25">
      <c r="A19" s="19"/>
      <c r="B19" s="19"/>
      <c r="C19" s="20" t="s">
        <v>1098</v>
      </c>
      <c r="D19" s="20"/>
      <c r="E19" s="20"/>
      <c r="F19" s="60" t="s">
        <v>1097</v>
      </c>
      <c r="G19" s="60"/>
      <c r="H19" s="60"/>
      <c r="I19" s="60"/>
      <c r="J19" s="58">
        <f>AVERAGE(J20:J24)</f>
        <v>30</v>
      </c>
      <c r="K19" s="57"/>
      <c r="L19" s="58">
        <f>AVERAGE(L20:L24)</f>
        <v>20</v>
      </c>
      <c r="M19" s="57"/>
      <c r="N19" s="58">
        <f>AVERAGE(N20:N24)</f>
        <v>20</v>
      </c>
      <c r="O19" s="57"/>
      <c r="P19" s="58">
        <f>AVERAGE(P20:P24)</f>
        <v>20</v>
      </c>
      <c r="Q19" s="57"/>
      <c r="R19" s="58">
        <f>AVERAGE(R20:R24)</f>
        <v>20</v>
      </c>
      <c r="S19" s="57"/>
      <c r="T19" s="58">
        <f>AVERAGE(T20:T24)</f>
        <v>20</v>
      </c>
      <c r="U19" s="57"/>
      <c r="V19" s="57">
        <f>AVERAGE(V20:V24)</f>
        <v>20</v>
      </c>
      <c r="W19" s="17"/>
      <c r="X19" s="57">
        <f>AVERAGE(X20:X24)</f>
        <v>20</v>
      </c>
      <c r="Y19" s="57"/>
    </row>
    <row r="20" spans="1:25" ht="255" x14ac:dyDescent="0.25">
      <c r="A20" s="4">
        <v>12</v>
      </c>
      <c r="B20" s="4"/>
      <c r="D20" s="8" t="s">
        <v>1096</v>
      </c>
      <c r="E20" s="8"/>
      <c r="F20" s="7" t="s">
        <v>1095</v>
      </c>
      <c r="G20" s="7" t="s">
        <v>226</v>
      </c>
      <c r="H20" s="7" t="s">
        <v>1094</v>
      </c>
      <c r="I20" s="7" t="s">
        <v>57</v>
      </c>
      <c r="J20" s="26">
        <v>100</v>
      </c>
      <c r="K20" s="32" t="s">
        <v>1093</v>
      </c>
      <c r="L20" s="26">
        <v>100</v>
      </c>
      <c r="M20" s="25"/>
      <c r="N20" s="26">
        <v>100</v>
      </c>
      <c r="O20" s="25"/>
      <c r="P20" s="26">
        <v>100</v>
      </c>
      <c r="Q20" s="25"/>
      <c r="R20" s="26">
        <v>100</v>
      </c>
      <c r="S20" s="32" t="s">
        <v>1092</v>
      </c>
      <c r="T20" s="26">
        <v>100</v>
      </c>
      <c r="U20" s="25"/>
      <c r="V20" s="26">
        <v>100</v>
      </c>
      <c r="W20" s="25"/>
      <c r="X20" s="26">
        <v>100</v>
      </c>
      <c r="Y20" s="25"/>
    </row>
    <row r="21" spans="1:25" ht="165" x14ac:dyDescent="0.25">
      <c r="A21" s="4">
        <v>13</v>
      </c>
      <c r="B21" s="4"/>
      <c r="C21" s="4"/>
      <c r="D21" s="8" t="s">
        <v>1091</v>
      </c>
      <c r="E21" s="8"/>
      <c r="F21" s="7" t="s">
        <v>1090</v>
      </c>
      <c r="G21" s="7" t="s">
        <v>1089</v>
      </c>
      <c r="H21" s="7" t="s">
        <v>1088</v>
      </c>
      <c r="I21" s="7" t="s">
        <v>1082</v>
      </c>
      <c r="J21" s="66">
        <v>0</v>
      </c>
      <c r="K21" s="32" t="s">
        <v>1087</v>
      </c>
      <c r="L21" s="66">
        <v>0</v>
      </c>
      <c r="M21" s="25"/>
      <c r="N21" s="66">
        <v>0</v>
      </c>
      <c r="O21" s="25"/>
      <c r="P21" s="66">
        <v>0</v>
      </c>
      <c r="Q21" s="25"/>
      <c r="R21" s="66">
        <v>0</v>
      </c>
      <c r="S21" s="25"/>
      <c r="T21" s="66">
        <v>0</v>
      </c>
      <c r="U21" s="25"/>
      <c r="V21" s="66">
        <v>0</v>
      </c>
      <c r="W21" s="25"/>
      <c r="X21" s="66">
        <v>0</v>
      </c>
      <c r="Y21" s="25"/>
    </row>
    <row r="22" spans="1:25" ht="135" x14ac:dyDescent="0.25">
      <c r="A22" s="4">
        <v>14</v>
      </c>
      <c r="B22" s="4"/>
      <c r="C22" s="4"/>
      <c r="D22" s="8" t="s">
        <v>1086</v>
      </c>
      <c r="E22" s="8"/>
      <c r="F22" s="7" t="s">
        <v>1085</v>
      </c>
      <c r="G22" s="7" t="s">
        <v>1084</v>
      </c>
      <c r="H22" s="7" t="s">
        <v>1083</v>
      </c>
      <c r="I22" s="7" t="s">
        <v>1082</v>
      </c>
      <c r="J22" s="66">
        <v>0</v>
      </c>
      <c r="K22" s="25"/>
      <c r="L22" s="66">
        <v>0</v>
      </c>
      <c r="M22" s="25"/>
      <c r="N22" s="66">
        <v>0</v>
      </c>
      <c r="O22" s="25"/>
      <c r="P22" s="66">
        <v>0</v>
      </c>
      <c r="Q22" s="25"/>
      <c r="R22" s="66">
        <v>0</v>
      </c>
      <c r="S22" s="25"/>
      <c r="T22" s="66">
        <v>0</v>
      </c>
      <c r="U22" s="25"/>
      <c r="V22" s="66">
        <v>0</v>
      </c>
      <c r="W22" s="25"/>
      <c r="X22" s="66">
        <v>0</v>
      </c>
      <c r="Y22" s="25"/>
    </row>
    <row r="23" spans="1:25" ht="135" x14ac:dyDescent="0.25">
      <c r="A23" s="4">
        <v>15</v>
      </c>
      <c r="B23" s="4"/>
      <c r="C23" s="4"/>
      <c r="D23" s="8" t="s">
        <v>1081</v>
      </c>
      <c r="E23" s="8"/>
      <c r="F23" s="7" t="s">
        <v>1080</v>
      </c>
      <c r="G23" s="7" t="s">
        <v>1079</v>
      </c>
      <c r="H23" s="7" t="s">
        <v>1078</v>
      </c>
      <c r="I23" s="7" t="s">
        <v>1077</v>
      </c>
      <c r="J23" s="66">
        <v>0</v>
      </c>
      <c r="K23" s="25"/>
      <c r="L23" s="66">
        <v>0</v>
      </c>
      <c r="M23" s="25"/>
      <c r="N23" s="66">
        <v>0</v>
      </c>
      <c r="O23" s="25"/>
      <c r="P23" s="66">
        <v>0</v>
      </c>
      <c r="Q23" s="25"/>
      <c r="R23" s="66">
        <v>0</v>
      </c>
      <c r="S23" s="25"/>
      <c r="T23" s="66">
        <v>0</v>
      </c>
      <c r="U23" s="25"/>
      <c r="V23" s="66">
        <v>0</v>
      </c>
      <c r="W23" s="25"/>
      <c r="X23" s="66">
        <v>0</v>
      </c>
      <c r="Y23" s="25"/>
    </row>
    <row r="24" spans="1:25" ht="135" x14ac:dyDescent="0.25">
      <c r="A24" s="4">
        <v>16</v>
      </c>
      <c r="B24" s="4"/>
      <c r="C24" s="4"/>
      <c r="D24" s="8" t="s">
        <v>1076</v>
      </c>
      <c r="E24" s="8"/>
      <c r="F24" s="7" t="s">
        <v>1075</v>
      </c>
      <c r="G24" s="7" t="s">
        <v>668</v>
      </c>
      <c r="H24" s="7" t="s">
        <v>667</v>
      </c>
      <c r="I24" s="7" t="s">
        <v>666</v>
      </c>
      <c r="J24" s="66">
        <v>50</v>
      </c>
      <c r="K24" s="5" t="s">
        <v>1074</v>
      </c>
      <c r="L24" s="66">
        <v>0</v>
      </c>
      <c r="M24" s="25"/>
      <c r="N24" s="66">
        <v>0</v>
      </c>
      <c r="O24" s="25"/>
      <c r="P24" s="66">
        <v>0</v>
      </c>
      <c r="Q24" s="25"/>
      <c r="R24" s="66">
        <v>0</v>
      </c>
      <c r="S24" s="25"/>
      <c r="T24" s="66">
        <v>0</v>
      </c>
      <c r="U24" s="25"/>
      <c r="V24" s="66">
        <v>0</v>
      </c>
      <c r="W24" s="25"/>
      <c r="X24" s="66">
        <v>0</v>
      </c>
      <c r="Y24" s="25"/>
    </row>
    <row r="25" spans="1:25" s="56" customFormat="1" ht="60" x14ac:dyDescent="0.25">
      <c r="A25" s="19"/>
      <c r="B25" s="19"/>
      <c r="C25" s="20" t="s">
        <v>1073</v>
      </c>
      <c r="D25" s="20"/>
      <c r="E25" s="20"/>
      <c r="F25" s="60" t="s">
        <v>1072</v>
      </c>
      <c r="G25" s="60"/>
      <c r="H25" s="60"/>
      <c r="I25" s="60"/>
      <c r="J25" s="101">
        <f>AVERAGE(J26:J29)</f>
        <v>50</v>
      </c>
      <c r="K25" s="100"/>
      <c r="L25" s="101">
        <f>AVERAGE(L26:L29)</f>
        <v>50</v>
      </c>
      <c r="M25" s="100"/>
      <c r="N25" s="101">
        <f>AVERAGE(N26:N29)</f>
        <v>50</v>
      </c>
      <c r="O25" s="100"/>
      <c r="P25" s="101">
        <f>AVERAGE(P26:P29)</f>
        <v>50</v>
      </c>
      <c r="Q25" s="100"/>
      <c r="R25" s="101">
        <f>AVERAGE(R26:R29)</f>
        <v>50</v>
      </c>
      <c r="S25" s="100"/>
      <c r="T25" s="101">
        <f>AVERAGE(T26:T29)</f>
        <v>50</v>
      </c>
      <c r="U25" s="100"/>
      <c r="V25" s="101">
        <f>AVERAGE(V26:V29)</f>
        <v>50</v>
      </c>
      <c r="W25" s="17"/>
      <c r="X25" s="101">
        <f>AVERAGE(X26:X29)</f>
        <v>50</v>
      </c>
      <c r="Y25" s="100"/>
    </row>
    <row r="26" spans="1:25" ht="45" x14ac:dyDescent="0.25">
      <c r="A26" s="4">
        <v>17</v>
      </c>
      <c r="B26" s="4"/>
      <c r="C26" s="4"/>
      <c r="D26" s="8" t="s">
        <v>1071</v>
      </c>
      <c r="E26" s="8"/>
      <c r="F26" s="7" t="s">
        <v>1070</v>
      </c>
      <c r="G26" s="7" t="s">
        <v>523</v>
      </c>
      <c r="H26" s="7" t="s">
        <v>1069</v>
      </c>
      <c r="I26" s="7" t="s">
        <v>1068</v>
      </c>
      <c r="J26" s="66">
        <v>100</v>
      </c>
      <c r="K26" s="25"/>
      <c r="L26" s="66">
        <v>100</v>
      </c>
      <c r="M26" s="25"/>
      <c r="N26" s="66">
        <v>100</v>
      </c>
      <c r="O26" s="25"/>
      <c r="P26" s="66">
        <v>100</v>
      </c>
      <c r="Q26" s="25"/>
      <c r="R26" s="66">
        <v>100</v>
      </c>
      <c r="S26" s="25"/>
      <c r="T26" s="66">
        <v>100</v>
      </c>
      <c r="U26" s="25"/>
      <c r="V26" s="66">
        <v>100</v>
      </c>
      <c r="W26" s="25"/>
      <c r="X26" s="66">
        <v>100</v>
      </c>
      <c r="Y26" s="25"/>
    </row>
    <row r="27" spans="1:25" ht="180" x14ac:dyDescent="0.25">
      <c r="A27" s="4">
        <v>18</v>
      </c>
      <c r="B27" s="4"/>
      <c r="C27" s="4"/>
      <c r="D27" s="8" t="s">
        <v>1067</v>
      </c>
      <c r="E27" s="8"/>
      <c r="F27" s="7" t="s">
        <v>1066</v>
      </c>
      <c r="G27" s="7" t="s">
        <v>1063</v>
      </c>
      <c r="H27" s="7" t="s">
        <v>1062</v>
      </c>
      <c r="I27" s="7" t="s">
        <v>1061</v>
      </c>
      <c r="J27" s="66">
        <v>0</v>
      </c>
      <c r="K27" s="5" t="s">
        <v>1065</v>
      </c>
      <c r="L27" s="66">
        <v>0</v>
      </c>
      <c r="M27" s="5"/>
      <c r="N27" s="66">
        <v>0</v>
      </c>
      <c r="O27" s="5"/>
      <c r="P27" s="66">
        <v>0</v>
      </c>
      <c r="Q27" s="5"/>
      <c r="R27" s="66">
        <v>0</v>
      </c>
      <c r="S27" s="5"/>
      <c r="T27" s="66">
        <v>0</v>
      </c>
      <c r="U27" s="5"/>
      <c r="V27" s="66">
        <v>0</v>
      </c>
      <c r="W27" s="25"/>
      <c r="X27" s="66">
        <v>0</v>
      </c>
      <c r="Y27" s="5"/>
    </row>
    <row r="28" spans="1:25" ht="150" x14ac:dyDescent="0.25">
      <c r="A28" s="4">
        <v>19</v>
      </c>
      <c r="B28" s="4"/>
      <c r="C28" s="4"/>
      <c r="D28" s="8" t="s">
        <v>525</v>
      </c>
      <c r="E28" s="8"/>
      <c r="F28" s="7" t="s">
        <v>1064</v>
      </c>
      <c r="G28" s="7" t="s">
        <v>1063</v>
      </c>
      <c r="H28" s="7" t="s">
        <v>1062</v>
      </c>
      <c r="I28" s="7" t="s">
        <v>1061</v>
      </c>
      <c r="J28" s="66">
        <v>0</v>
      </c>
      <c r="K28" s="5"/>
      <c r="L28" s="66">
        <v>0</v>
      </c>
      <c r="M28" s="5"/>
      <c r="N28" s="66">
        <v>0</v>
      </c>
      <c r="O28" s="5"/>
      <c r="P28" s="66">
        <v>0</v>
      </c>
      <c r="Q28" s="5"/>
      <c r="R28" s="66">
        <v>0</v>
      </c>
      <c r="S28" s="5"/>
      <c r="T28" s="66">
        <v>0</v>
      </c>
      <c r="U28" s="5"/>
      <c r="V28" s="66">
        <v>0</v>
      </c>
      <c r="W28" s="25"/>
      <c r="X28" s="66">
        <v>0</v>
      </c>
      <c r="Y28" s="5"/>
    </row>
    <row r="29" spans="1:25" ht="255" x14ac:dyDescent="0.25">
      <c r="A29" s="4">
        <v>20</v>
      </c>
      <c r="B29" s="4"/>
      <c r="C29" s="4"/>
      <c r="D29" s="8" t="s">
        <v>1060</v>
      </c>
      <c r="E29" s="8"/>
      <c r="F29" s="7" t="s">
        <v>1059</v>
      </c>
      <c r="G29" s="7" t="s">
        <v>1058</v>
      </c>
      <c r="H29" s="7" t="s">
        <v>1057</v>
      </c>
      <c r="I29" s="7" t="s">
        <v>1056</v>
      </c>
      <c r="J29" s="66">
        <v>100</v>
      </c>
      <c r="K29" s="5" t="s">
        <v>1055</v>
      </c>
      <c r="L29" s="66">
        <v>100</v>
      </c>
      <c r="M29" s="25"/>
      <c r="N29" s="66">
        <v>100</v>
      </c>
      <c r="O29" s="25"/>
      <c r="P29" s="66">
        <v>100</v>
      </c>
      <c r="Q29" s="25"/>
      <c r="R29" s="66">
        <v>100</v>
      </c>
      <c r="S29" s="25"/>
      <c r="T29" s="66">
        <v>100</v>
      </c>
      <c r="U29" s="25"/>
      <c r="V29" s="66">
        <v>100</v>
      </c>
      <c r="W29" s="25"/>
      <c r="X29" s="66">
        <v>100</v>
      </c>
      <c r="Y29" s="25"/>
    </row>
    <row r="30" spans="1:25" s="56" customFormat="1" ht="108.75" customHeight="1" x14ac:dyDescent="0.25">
      <c r="A30" s="19"/>
      <c r="B30" s="20" t="s">
        <v>1054</v>
      </c>
      <c r="C30" s="19"/>
      <c r="D30" s="19"/>
      <c r="E30" s="19"/>
      <c r="F30" s="19" t="s">
        <v>1053</v>
      </c>
      <c r="G30" s="19"/>
      <c r="H30" s="19"/>
      <c r="I30" s="19"/>
      <c r="J30" s="58">
        <f>AVERAGE(J31,J41,J60,J66)</f>
        <v>47.857142857142854</v>
      </c>
      <c r="K30" s="57"/>
      <c r="L30" s="58">
        <f>AVERAGE(L31,L41,L60,L66)</f>
        <v>46.964285714285708</v>
      </c>
      <c r="M30" s="57"/>
      <c r="N30" s="58">
        <f>AVERAGE(N31,N41,N60,N66)</f>
        <v>46.964285714285708</v>
      </c>
      <c r="O30" s="57"/>
      <c r="P30" s="58">
        <f>AVERAGE(P31,P41,P60,P66)</f>
        <v>46.964285714285708</v>
      </c>
      <c r="Q30" s="57"/>
      <c r="R30" s="58">
        <f>AVERAGE(R31,R41,R60,R66)</f>
        <v>46.964285714285708</v>
      </c>
      <c r="S30" s="57"/>
      <c r="T30" s="58">
        <f>AVERAGE(T31,T41,T60,T66)</f>
        <v>46.964285714285708</v>
      </c>
      <c r="U30" s="57"/>
      <c r="V30" s="58">
        <f>AVERAGE(V31,V41,V60,V66)</f>
        <v>46.964285714285708</v>
      </c>
      <c r="W30" s="17"/>
      <c r="X30" s="58">
        <f>AVERAGE(X31,X41,X60,X66)</f>
        <v>49.464285714285708</v>
      </c>
      <c r="Y30" s="57"/>
    </row>
    <row r="31" spans="1:25" s="56" customFormat="1" ht="97.5" customHeight="1" x14ac:dyDescent="0.25">
      <c r="A31" s="19"/>
      <c r="B31" s="19"/>
      <c r="C31" s="20" t="s">
        <v>1052</v>
      </c>
      <c r="D31" s="19"/>
      <c r="E31" s="19"/>
      <c r="F31" s="19" t="s">
        <v>1051</v>
      </c>
      <c r="G31" s="19"/>
      <c r="H31" s="19"/>
      <c r="I31" s="19"/>
      <c r="J31" s="58">
        <f>AVERAGE(J32:J35,J38:J40)</f>
        <v>25</v>
      </c>
      <c r="K31" s="57"/>
      <c r="L31" s="58">
        <f>AVERAGE(L32:L35,L38:L40)</f>
        <v>21.428571428571427</v>
      </c>
      <c r="M31" s="57"/>
      <c r="N31" s="58">
        <f>AVERAGE(N32:N35,N38:N40)</f>
        <v>21.428571428571427</v>
      </c>
      <c r="O31" s="57"/>
      <c r="P31" s="58">
        <f>AVERAGE(P32:P35,P38:P40)</f>
        <v>21.428571428571427</v>
      </c>
      <c r="Q31" s="57"/>
      <c r="R31" s="58">
        <f>AVERAGE(R32:R35,R38:R40)</f>
        <v>21.428571428571427</v>
      </c>
      <c r="S31" s="57"/>
      <c r="T31" s="58">
        <f>AVERAGE(T32:T35,T38:T40)</f>
        <v>21.428571428571427</v>
      </c>
      <c r="U31" s="57"/>
      <c r="V31" s="58">
        <f>AVERAGE(V32:V35,V38:V40)</f>
        <v>21.428571428571427</v>
      </c>
      <c r="W31" s="17"/>
      <c r="X31" s="58">
        <f>AVERAGE(X32:X35,X38:X40)</f>
        <v>21.428571428571427</v>
      </c>
      <c r="Y31" s="57"/>
    </row>
    <row r="32" spans="1:25" ht="117.75" customHeight="1" x14ac:dyDescent="0.25">
      <c r="A32" s="4">
        <v>21</v>
      </c>
      <c r="B32" s="4"/>
      <c r="C32" s="4"/>
      <c r="D32" s="8" t="s">
        <v>515</v>
      </c>
      <c r="E32" s="8"/>
      <c r="F32" s="7" t="s">
        <v>1050</v>
      </c>
      <c r="G32" s="7" t="s">
        <v>1049</v>
      </c>
      <c r="H32" s="7" t="s">
        <v>1048</v>
      </c>
      <c r="I32" s="7" t="s">
        <v>1047</v>
      </c>
      <c r="J32" s="66">
        <v>0</v>
      </c>
      <c r="K32" s="32" t="s">
        <v>1046</v>
      </c>
      <c r="L32" s="66">
        <v>0</v>
      </c>
      <c r="M32" s="5"/>
      <c r="N32" s="66">
        <v>0</v>
      </c>
      <c r="O32" s="5"/>
      <c r="P32" s="66">
        <v>0</v>
      </c>
      <c r="Q32" s="5"/>
      <c r="R32" s="66">
        <v>0</v>
      </c>
      <c r="S32" s="5"/>
      <c r="T32" s="66">
        <v>0</v>
      </c>
      <c r="U32" s="5"/>
      <c r="V32" s="66">
        <v>0</v>
      </c>
      <c r="W32" s="5"/>
      <c r="X32" s="66">
        <v>0</v>
      </c>
      <c r="Y32" s="32" t="s">
        <v>1045</v>
      </c>
    </row>
    <row r="33" spans="1:25" ht="90" x14ac:dyDescent="0.25">
      <c r="A33" s="4">
        <v>22</v>
      </c>
      <c r="B33" s="4"/>
      <c r="C33" s="4"/>
      <c r="D33" s="8" t="s">
        <v>1044</v>
      </c>
      <c r="E33" s="8"/>
      <c r="F33" s="7" t="s">
        <v>1043</v>
      </c>
      <c r="G33" s="7" t="s">
        <v>1042</v>
      </c>
      <c r="H33" s="7" t="s">
        <v>1041</v>
      </c>
      <c r="I33" s="7" t="s">
        <v>1040</v>
      </c>
      <c r="J33" s="26">
        <v>50</v>
      </c>
      <c r="K33" s="32" t="s">
        <v>1039</v>
      </c>
      <c r="L33" s="26">
        <v>50</v>
      </c>
      <c r="M33" s="5"/>
      <c r="N33" s="26">
        <v>50</v>
      </c>
      <c r="O33" s="5"/>
      <c r="P33" s="26">
        <v>50</v>
      </c>
      <c r="Q33" s="5"/>
      <c r="R33" s="26">
        <v>50</v>
      </c>
      <c r="S33" s="5"/>
      <c r="T33" s="26">
        <v>50</v>
      </c>
      <c r="U33" s="5"/>
      <c r="V33" s="26">
        <v>50</v>
      </c>
      <c r="W33" s="25"/>
      <c r="X33" s="26">
        <v>50</v>
      </c>
      <c r="Y33" s="5"/>
    </row>
    <row r="34" spans="1:25" ht="210" x14ac:dyDescent="0.25">
      <c r="A34" s="4">
        <v>23</v>
      </c>
      <c r="B34" s="4"/>
      <c r="C34" s="4"/>
      <c r="D34" s="8" t="s">
        <v>509</v>
      </c>
      <c r="E34" s="8"/>
      <c r="F34" s="7" t="s">
        <v>1038</v>
      </c>
      <c r="G34" s="7" t="s">
        <v>1037</v>
      </c>
      <c r="H34" s="7" t="s">
        <v>1036</v>
      </c>
      <c r="I34" s="7" t="s">
        <v>1035</v>
      </c>
      <c r="J34" s="66">
        <v>0</v>
      </c>
      <c r="K34" s="32" t="s">
        <v>1034</v>
      </c>
      <c r="L34" s="66">
        <v>0</v>
      </c>
      <c r="M34" s="5"/>
      <c r="N34" s="66">
        <v>0</v>
      </c>
      <c r="O34" s="5"/>
      <c r="P34" s="66">
        <v>0</v>
      </c>
      <c r="Q34" s="5"/>
      <c r="R34" s="66">
        <v>0</v>
      </c>
      <c r="S34" s="5"/>
      <c r="T34" s="66">
        <v>0</v>
      </c>
      <c r="U34" s="5"/>
      <c r="V34" s="66">
        <v>0</v>
      </c>
      <c r="W34" s="25"/>
      <c r="X34" s="66">
        <v>0</v>
      </c>
      <c r="Y34" s="5"/>
    </row>
    <row r="35" spans="1:25" s="69" customFormat="1" ht="51.75" x14ac:dyDescent="0.25">
      <c r="A35" s="15">
        <v>24</v>
      </c>
      <c r="B35" s="15"/>
      <c r="C35" s="15"/>
      <c r="D35" s="79" t="s">
        <v>1033</v>
      </c>
      <c r="E35" s="79"/>
      <c r="F35" s="12" t="s">
        <v>1033</v>
      </c>
      <c r="G35" s="12"/>
      <c r="H35" s="12"/>
      <c r="I35" s="12"/>
      <c r="J35" s="71">
        <f>AVERAGE(J36:J37)</f>
        <v>25</v>
      </c>
      <c r="K35" s="10"/>
      <c r="L35" s="71">
        <f>AVERAGE(L36:L37)</f>
        <v>0</v>
      </c>
      <c r="M35" s="72"/>
      <c r="N35" s="71">
        <f>AVERAGE(N36:N37)</f>
        <v>0</v>
      </c>
      <c r="O35" s="70"/>
      <c r="P35" s="71">
        <f>AVERAGE(P36:P37)</f>
        <v>0</v>
      </c>
      <c r="Q35" s="70"/>
      <c r="R35" s="71">
        <f>AVERAGE(R36:R37)</f>
        <v>0</v>
      </c>
      <c r="S35" s="10"/>
      <c r="T35" s="71">
        <f>AVERAGE(T36:T37)</f>
        <v>0</v>
      </c>
      <c r="U35" s="10"/>
      <c r="V35" s="71">
        <f>AVERAGE(V36:V37)</f>
        <v>0</v>
      </c>
      <c r="W35" s="10"/>
      <c r="X35" s="71">
        <f>AVERAGE(X36:X37)</f>
        <v>0</v>
      </c>
      <c r="Y35" s="70"/>
    </row>
    <row r="36" spans="1:25" ht="409.5" x14ac:dyDescent="0.25">
      <c r="A36" s="4" t="s">
        <v>1032</v>
      </c>
      <c r="B36" s="4"/>
      <c r="C36" s="4"/>
      <c r="D36" s="8"/>
      <c r="E36" s="8" t="s">
        <v>1031</v>
      </c>
      <c r="F36" s="7" t="s">
        <v>1030</v>
      </c>
      <c r="G36" s="7" t="s">
        <v>1029</v>
      </c>
      <c r="H36" s="7" t="s">
        <v>1028</v>
      </c>
      <c r="I36" s="7" t="s">
        <v>1027</v>
      </c>
      <c r="J36" s="66">
        <v>50</v>
      </c>
      <c r="K36" s="5" t="s">
        <v>1026</v>
      </c>
      <c r="L36" s="66">
        <v>0</v>
      </c>
      <c r="M36" s="5"/>
      <c r="N36" s="66">
        <v>0</v>
      </c>
      <c r="O36" s="5"/>
      <c r="P36" s="66">
        <v>0</v>
      </c>
      <c r="Q36" s="5"/>
      <c r="R36" s="66">
        <v>0</v>
      </c>
      <c r="S36" s="5"/>
      <c r="T36" s="66">
        <v>0</v>
      </c>
      <c r="U36" s="5"/>
      <c r="V36" s="66">
        <v>0</v>
      </c>
      <c r="W36" s="25"/>
      <c r="X36" s="66">
        <v>0</v>
      </c>
      <c r="Y36" s="5"/>
    </row>
    <row r="37" spans="1:25" ht="30" x14ac:dyDescent="0.25">
      <c r="A37" s="4" t="s">
        <v>1025</v>
      </c>
      <c r="B37" s="4"/>
      <c r="C37" s="4"/>
      <c r="D37" s="8"/>
      <c r="E37" s="8" t="s">
        <v>1024</v>
      </c>
      <c r="F37" s="7" t="s">
        <v>1023</v>
      </c>
      <c r="G37" s="7" t="s">
        <v>1022</v>
      </c>
      <c r="H37" s="7" t="s">
        <v>1021</v>
      </c>
      <c r="I37" s="7" t="s">
        <v>1020</v>
      </c>
      <c r="J37" s="66">
        <v>0</v>
      </c>
      <c r="K37" s="29" t="s">
        <v>1019</v>
      </c>
      <c r="L37" s="66">
        <v>0</v>
      </c>
      <c r="M37" s="5"/>
      <c r="N37" s="66">
        <v>0</v>
      </c>
      <c r="O37" s="5"/>
      <c r="P37" s="66">
        <v>0</v>
      </c>
      <c r="Q37" s="5"/>
      <c r="R37" s="66">
        <v>0</v>
      </c>
      <c r="S37" s="5"/>
      <c r="T37" s="66">
        <v>0</v>
      </c>
      <c r="U37" s="5"/>
      <c r="V37" s="66">
        <v>0</v>
      </c>
      <c r="W37" s="25"/>
      <c r="X37" s="66">
        <v>0</v>
      </c>
      <c r="Y37" s="5"/>
    </row>
    <row r="38" spans="1:25" ht="90" x14ac:dyDescent="0.25">
      <c r="A38" s="4">
        <v>25</v>
      </c>
      <c r="B38" s="4"/>
      <c r="C38" s="4"/>
      <c r="D38" s="8" t="s">
        <v>1018</v>
      </c>
      <c r="E38" s="8"/>
      <c r="F38" s="7" t="s">
        <v>1017</v>
      </c>
      <c r="G38" s="7" t="s">
        <v>220</v>
      </c>
      <c r="H38" s="7" t="s">
        <v>1016</v>
      </c>
      <c r="I38" s="7" t="s">
        <v>1015</v>
      </c>
      <c r="J38" s="26">
        <v>100</v>
      </c>
      <c r="K38" s="25"/>
      <c r="L38" s="26">
        <v>100</v>
      </c>
      <c r="M38" s="25"/>
      <c r="N38" s="26">
        <v>100</v>
      </c>
      <c r="O38" s="25"/>
      <c r="P38" s="26">
        <v>100</v>
      </c>
      <c r="Q38" s="25"/>
      <c r="R38" s="26">
        <v>100</v>
      </c>
      <c r="S38" s="25"/>
      <c r="T38" s="26">
        <v>100</v>
      </c>
      <c r="U38" s="25"/>
      <c r="V38" s="26">
        <v>100</v>
      </c>
      <c r="W38" s="25"/>
      <c r="X38" s="26">
        <v>100</v>
      </c>
      <c r="Y38" s="25"/>
    </row>
    <row r="39" spans="1:25" ht="90" x14ac:dyDescent="0.25">
      <c r="A39" s="4">
        <v>26</v>
      </c>
      <c r="B39" s="4"/>
      <c r="C39" s="4"/>
      <c r="D39" s="8" t="s">
        <v>1014</v>
      </c>
      <c r="E39" s="8"/>
      <c r="F39" s="7" t="s">
        <v>1013</v>
      </c>
      <c r="G39" s="7" t="s">
        <v>1012</v>
      </c>
      <c r="H39" s="7" t="s">
        <v>1007</v>
      </c>
      <c r="I39" s="7" t="s">
        <v>1006</v>
      </c>
      <c r="J39" s="66">
        <v>0</v>
      </c>
      <c r="K39" s="5" t="s">
        <v>1011</v>
      </c>
      <c r="L39" s="66">
        <v>0</v>
      </c>
      <c r="M39" s="5"/>
      <c r="N39" s="66">
        <v>0</v>
      </c>
      <c r="O39" s="5"/>
      <c r="P39" s="66">
        <v>0</v>
      </c>
      <c r="Q39" s="5"/>
      <c r="R39" s="66">
        <v>0</v>
      </c>
      <c r="S39" s="5"/>
      <c r="T39" s="66">
        <v>0</v>
      </c>
      <c r="U39" s="5"/>
      <c r="V39" s="66">
        <v>0</v>
      </c>
      <c r="W39" s="25"/>
      <c r="X39" s="66">
        <v>0</v>
      </c>
      <c r="Y39" s="5"/>
    </row>
    <row r="40" spans="1:25" ht="90" x14ac:dyDescent="0.25">
      <c r="A40" s="4">
        <v>27</v>
      </c>
      <c r="B40" s="4"/>
      <c r="C40" s="4"/>
      <c r="D40" s="8" t="s">
        <v>1010</v>
      </c>
      <c r="E40" s="8"/>
      <c r="F40" s="7" t="s">
        <v>1009</v>
      </c>
      <c r="G40" s="7" t="s">
        <v>1008</v>
      </c>
      <c r="H40" s="7" t="s">
        <v>1007</v>
      </c>
      <c r="I40" s="7" t="s">
        <v>1006</v>
      </c>
      <c r="J40" s="66">
        <v>0</v>
      </c>
      <c r="K40" s="5" t="s">
        <v>1005</v>
      </c>
      <c r="L40" s="66">
        <v>0</v>
      </c>
      <c r="M40" s="5"/>
      <c r="N40" s="66">
        <v>0</v>
      </c>
      <c r="O40" s="5"/>
      <c r="P40" s="66">
        <v>0</v>
      </c>
      <c r="Q40" s="5"/>
      <c r="R40" s="66">
        <v>0</v>
      </c>
      <c r="S40" s="5"/>
      <c r="T40" s="66">
        <v>0</v>
      </c>
      <c r="U40" s="5"/>
      <c r="V40" s="66">
        <v>0</v>
      </c>
      <c r="W40" s="25"/>
      <c r="X40" s="66">
        <v>0</v>
      </c>
      <c r="Y40" s="5"/>
    </row>
    <row r="41" spans="1:25" s="56" customFormat="1" ht="148.5" customHeight="1" x14ac:dyDescent="0.25">
      <c r="A41" s="19"/>
      <c r="B41" s="19"/>
      <c r="C41" s="20" t="s">
        <v>1004</v>
      </c>
      <c r="D41" s="19"/>
      <c r="E41" s="19"/>
      <c r="F41" s="19" t="s">
        <v>1003</v>
      </c>
      <c r="G41" s="19"/>
      <c r="H41" s="19"/>
      <c r="I41" s="19"/>
      <c r="J41" s="58">
        <f>AVERAGE(J42,J49,J57:J59)</f>
        <v>51.428571428571423</v>
      </c>
      <c r="K41" s="17"/>
      <c r="L41" s="58">
        <f>AVERAGE(L42,L49,L57:L59)</f>
        <v>51.428571428571423</v>
      </c>
      <c r="M41" s="59"/>
      <c r="N41" s="58">
        <f>AVERAGE(N42,N49,N57:N59)</f>
        <v>51.428571428571423</v>
      </c>
      <c r="O41" s="57"/>
      <c r="P41" s="58">
        <f>AVERAGE(P42,P49,P57:P59)</f>
        <v>51.428571428571423</v>
      </c>
      <c r="Q41" s="57"/>
      <c r="R41" s="58">
        <f>AVERAGE(R42,R49,R57:R59)</f>
        <v>51.428571428571423</v>
      </c>
      <c r="S41" s="57"/>
      <c r="T41" s="58">
        <f>AVERAGE(T42,T49,T57:T59)</f>
        <v>51.428571428571423</v>
      </c>
      <c r="U41" s="57"/>
      <c r="V41" s="58">
        <f>AVERAGE(V42,V49,V57:V59)</f>
        <v>51.428571428571423</v>
      </c>
      <c r="W41" s="17"/>
      <c r="X41" s="58">
        <f>AVERAGE(X42,X49,X57:X59)</f>
        <v>61.428571428571423</v>
      </c>
      <c r="Y41" s="57"/>
    </row>
    <row r="42" spans="1:25" s="69" customFormat="1" ht="148.5" customHeight="1" x14ac:dyDescent="0.3">
      <c r="A42" s="15">
        <v>28</v>
      </c>
      <c r="B42" s="15"/>
      <c r="C42" s="14"/>
      <c r="D42" s="99" t="s">
        <v>1002</v>
      </c>
      <c r="E42" s="99"/>
      <c r="F42" s="15" t="s">
        <v>1002</v>
      </c>
      <c r="G42" s="15"/>
      <c r="H42" s="15"/>
      <c r="I42" s="15"/>
      <c r="J42" s="71">
        <f>AVERAGE(J43:J48)</f>
        <v>100</v>
      </c>
      <c r="K42" s="10"/>
      <c r="L42" s="71">
        <f>AVERAGE(L43:L48)</f>
        <v>100</v>
      </c>
      <c r="M42" s="72"/>
      <c r="N42" s="71">
        <f>AVERAGE(N43:N48)</f>
        <v>100</v>
      </c>
      <c r="O42" s="70"/>
      <c r="P42" s="71">
        <f>AVERAGE(P43:P48)</f>
        <v>100</v>
      </c>
      <c r="Q42" s="70"/>
      <c r="R42" s="71">
        <f>AVERAGE(R43:R48)</f>
        <v>100</v>
      </c>
      <c r="S42" s="70"/>
      <c r="T42" s="71">
        <f>AVERAGE(T43:T48)</f>
        <v>100</v>
      </c>
      <c r="U42" s="70"/>
      <c r="V42" s="71">
        <f>AVERAGE(V43:V48)</f>
        <v>100</v>
      </c>
      <c r="W42" s="10"/>
      <c r="X42" s="71">
        <f>AVERAGE(X43:X48)</f>
        <v>100</v>
      </c>
      <c r="Y42" s="70"/>
    </row>
    <row r="43" spans="1:25" ht="60" x14ac:dyDescent="0.25">
      <c r="A43" s="4" t="s">
        <v>1001</v>
      </c>
      <c r="B43" s="4"/>
      <c r="C43" s="4"/>
      <c r="D43" s="4"/>
      <c r="E43" s="8" t="s">
        <v>1000</v>
      </c>
      <c r="F43" s="7" t="s">
        <v>999</v>
      </c>
      <c r="G43" s="7" t="s">
        <v>608</v>
      </c>
      <c r="H43" s="7" t="s">
        <v>620</v>
      </c>
      <c r="I43" s="7" t="s">
        <v>619</v>
      </c>
      <c r="J43" s="66">
        <v>100</v>
      </c>
      <c r="K43" s="5"/>
      <c r="L43" s="66">
        <v>100</v>
      </c>
      <c r="M43" s="5"/>
      <c r="N43" s="66">
        <v>100</v>
      </c>
      <c r="O43" s="5"/>
      <c r="P43" s="66">
        <v>100</v>
      </c>
      <c r="Q43" s="5"/>
      <c r="R43" s="66">
        <v>100</v>
      </c>
      <c r="S43" s="5"/>
      <c r="T43" s="66">
        <v>100</v>
      </c>
      <c r="U43" s="5"/>
      <c r="V43" s="66">
        <v>100</v>
      </c>
      <c r="W43" s="25"/>
      <c r="X43" s="66">
        <v>100</v>
      </c>
      <c r="Y43" s="5"/>
    </row>
    <row r="44" spans="1:25" ht="75" x14ac:dyDescent="0.25">
      <c r="A44" s="4" t="s">
        <v>998</v>
      </c>
      <c r="B44" s="4"/>
      <c r="C44" s="4"/>
      <c r="D44" s="4"/>
      <c r="E44" s="8" t="s">
        <v>997</v>
      </c>
      <c r="F44" s="7" t="s">
        <v>996</v>
      </c>
      <c r="G44" s="7" t="s">
        <v>995</v>
      </c>
      <c r="H44" s="7" t="s">
        <v>607</v>
      </c>
      <c r="I44" s="7" t="s">
        <v>446</v>
      </c>
      <c r="J44" s="67"/>
      <c r="K44" s="5"/>
      <c r="L44" s="67"/>
      <c r="M44" s="68"/>
      <c r="N44" s="67"/>
      <c r="O44" s="67"/>
      <c r="P44" s="67"/>
      <c r="Q44" s="67"/>
      <c r="R44" s="67"/>
      <c r="S44" s="67"/>
      <c r="T44" s="67"/>
      <c r="U44" s="67"/>
      <c r="V44" s="67"/>
      <c r="W44" s="25"/>
      <c r="X44" s="67"/>
      <c r="Y44" s="67"/>
    </row>
    <row r="45" spans="1:25" ht="120" x14ac:dyDescent="0.25">
      <c r="A45" s="4" t="s">
        <v>994</v>
      </c>
      <c r="B45" s="4"/>
      <c r="C45" s="4"/>
      <c r="D45" s="4"/>
      <c r="E45" s="8" t="s">
        <v>993</v>
      </c>
      <c r="F45" s="7" t="s">
        <v>992</v>
      </c>
      <c r="G45" s="7" t="s">
        <v>441</v>
      </c>
      <c r="H45" s="7" t="s">
        <v>440</v>
      </c>
      <c r="I45" s="7" t="s">
        <v>213</v>
      </c>
      <c r="J45" s="66"/>
      <c r="K45" s="25"/>
      <c r="L45" s="67"/>
      <c r="M45" s="68"/>
      <c r="N45" s="67"/>
      <c r="O45" s="67"/>
      <c r="P45" s="67"/>
      <c r="Q45" s="67"/>
      <c r="R45" s="67"/>
      <c r="S45" s="67"/>
      <c r="T45" s="67"/>
      <c r="U45" s="67"/>
      <c r="V45" s="67"/>
      <c r="W45" s="25"/>
      <c r="X45" s="67"/>
      <c r="Y45" s="67"/>
    </row>
    <row r="46" spans="1:25" ht="75" x14ac:dyDescent="0.25">
      <c r="A46" s="4" t="s">
        <v>991</v>
      </c>
      <c r="B46" s="4"/>
      <c r="C46" s="4"/>
      <c r="D46" s="4"/>
      <c r="E46" s="8" t="s">
        <v>990</v>
      </c>
      <c r="F46" s="7" t="s">
        <v>437</v>
      </c>
      <c r="G46" s="7" t="s">
        <v>436</v>
      </c>
      <c r="H46" s="7" t="s">
        <v>435</v>
      </c>
      <c r="I46" s="7" t="s">
        <v>434</v>
      </c>
      <c r="J46" s="66"/>
      <c r="K46" s="25"/>
      <c r="L46" s="67"/>
      <c r="M46" s="68"/>
      <c r="N46" s="67"/>
      <c r="O46" s="67"/>
      <c r="P46" s="67"/>
      <c r="Q46" s="67"/>
      <c r="R46" s="67"/>
      <c r="S46" s="67"/>
      <c r="T46" s="67"/>
      <c r="U46" s="67"/>
      <c r="V46" s="67"/>
      <c r="W46" s="5"/>
      <c r="X46" s="67"/>
      <c r="Y46" s="67"/>
    </row>
    <row r="47" spans="1:25" ht="90" x14ac:dyDescent="0.25">
      <c r="A47" s="4" t="s">
        <v>989</v>
      </c>
      <c r="B47" s="4"/>
      <c r="C47" s="4"/>
      <c r="D47" s="4"/>
      <c r="E47" s="8" t="s">
        <v>988</v>
      </c>
      <c r="F47" s="7" t="s">
        <v>987</v>
      </c>
      <c r="G47" s="7" t="s">
        <v>226</v>
      </c>
      <c r="H47" s="7" t="s">
        <v>268</v>
      </c>
      <c r="I47" s="7" t="s">
        <v>430</v>
      </c>
      <c r="J47" s="66"/>
      <c r="K47" s="25"/>
      <c r="L47" s="67"/>
      <c r="M47" s="68"/>
      <c r="N47" s="67"/>
      <c r="O47" s="67"/>
      <c r="P47" s="67"/>
      <c r="Q47" s="67"/>
      <c r="R47" s="67"/>
      <c r="S47" s="67"/>
      <c r="T47" s="67"/>
      <c r="U47" s="67"/>
      <c r="V47" s="67"/>
      <c r="W47" s="25"/>
      <c r="X47" s="67"/>
      <c r="Y47" s="67"/>
    </row>
    <row r="48" spans="1:25" ht="45" x14ac:dyDescent="0.25">
      <c r="A48" s="4" t="s">
        <v>986</v>
      </c>
      <c r="B48" s="4"/>
      <c r="C48" s="4"/>
      <c r="D48" s="4"/>
      <c r="E48" s="8" t="s">
        <v>985</v>
      </c>
      <c r="F48" s="7" t="s">
        <v>427</v>
      </c>
      <c r="G48" s="7" t="s">
        <v>426</v>
      </c>
      <c r="H48" s="7" t="s">
        <v>425</v>
      </c>
      <c r="I48" s="7" t="s">
        <v>424</v>
      </c>
      <c r="J48" s="66"/>
      <c r="K48" s="25"/>
      <c r="L48" s="67"/>
      <c r="M48" s="68"/>
      <c r="N48" s="67"/>
      <c r="O48" s="67"/>
      <c r="P48" s="67"/>
      <c r="Q48" s="67"/>
      <c r="R48" s="67"/>
      <c r="S48" s="67"/>
      <c r="T48" s="67"/>
      <c r="U48" s="67"/>
      <c r="V48" s="67"/>
      <c r="W48" s="25"/>
      <c r="X48" s="67"/>
      <c r="Y48" s="67"/>
    </row>
    <row r="49" spans="1:25" s="69" customFormat="1" ht="69" x14ac:dyDescent="0.25">
      <c r="A49" s="15"/>
      <c r="B49" s="15"/>
      <c r="C49" s="15"/>
      <c r="D49" s="79" t="s">
        <v>984</v>
      </c>
      <c r="E49" s="79"/>
      <c r="F49" s="12" t="s">
        <v>984</v>
      </c>
      <c r="G49" s="12"/>
      <c r="H49" s="12"/>
      <c r="I49" s="12"/>
      <c r="J49" s="71">
        <f>AVERAGE(J50:J56)</f>
        <v>57.142857142857146</v>
      </c>
      <c r="K49" s="10"/>
      <c r="L49" s="71">
        <f>AVERAGE(L50:L56)</f>
        <v>57.142857142857146</v>
      </c>
      <c r="M49" s="72"/>
      <c r="N49" s="71">
        <f>AVERAGE(N50:N56)</f>
        <v>57.142857142857146</v>
      </c>
      <c r="O49" s="70"/>
      <c r="P49" s="71">
        <f>AVERAGE(P50:P56)</f>
        <v>57.142857142857146</v>
      </c>
      <c r="Q49" s="70"/>
      <c r="R49" s="71">
        <f>AVERAGE(R50:R56)</f>
        <v>57.142857142857146</v>
      </c>
      <c r="S49" s="70"/>
      <c r="T49" s="71">
        <f>AVERAGE(T50:T56)</f>
        <v>57.142857142857146</v>
      </c>
      <c r="U49" s="70"/>
      <c r="V49" s="71">
        <f>AVERAGE(V50:V56)</f>
        <v>57.142857142857146</v>
      </c>
      <c r="W49" s="10"/>
      <c r="X49" s="71">
        <f>AVERAGE(X50:X56)</f>
        <v>57.142857142857146</v>
      </c>
      <c r="Y49" s="70"/>
    </row>
    <row r="50" spans="1:25" ht="120" x14ac:dyDescent="0.25">
      <c r="A50" s="4" t="s">
        <v>983</v>
      </c>
      <c r="B50" s="4"/>
      <c r="C50" s="4"/>
      <c r="D50" s="4"/>
      <c r="E50" s="8" t="s">
        <v>982</v>
      </c>
      <c r="F50" s="7" t="s">
        <v>981</v>
      </c>
      <c r="G50" s="7" t="s">
        <v>608</v>
      </c>
      <c r="H50" s="7" t="s">
        <v>620</v>
      </c>
      <c r="I50" s="7" t="s">
        <v>619</v>
      </c>
      <c r="J50" s="76">
        <v>0</v>
      </c>
      <c r="K50" s="32" t="s">
        <v>980</v>
      </c>
      <c r="L50" s="76">
        <v>0</v>
      </c>
      <c r="M50" s="68"/>
      <c r="N50" s="76">
        <v>0</v>
      </c>
      <c r="O50" s="67"/>
      <c r="P50" s="76">
        <v>0</v>
      </c>
      <c r="Q50" s="67"/>
      <c r="R50" s="76">
        <v>0</v>
      </c>
      <c r="S50" s="67"/>
      <c r="T50" s="76">
        <v>0</v>
      </c>
      <c r="U50" s="67"/>
      <c r="V50" s="76">
        <v>0</v>
      </c>
      <c r="W50" s="25"/>
      <c r="X50" s="76">
        <v>0</v>
      </c>
      <c r="Y50" s="67"/>
    </row>
    <row r="51" spans="1:25" ht="90" x14ac:dyDescent="0.25">
      <c r="A51" s="4" t="s">
        <v>979</v>
      </c>
      <c r="B51" s="4"/>
      <c r="C51" s="4"/>
      <c r="D51" s="4"/>
      <c r="E51" s="8" t="s">
        <v>978</v>
      </c>
      <c r="F51" s="7" t="s">
        <v>615</v>
      </c>
      <c r="G51" s="7" t="s">
        <v>614</v>
      </c>
      <c r="H51" s="7" t="s">
        <v>467</v>
      </c>
      <c r="I51" s="7" t="s">
        <v>613</v>
      </c>
      <c r="J51" s="76">
        <v>100</v>
      </c>
      <c r="K51" s="36"/>
      <c r="L51" s="76">
        <v>100</v>
      </c>
      <c r="M51" s="68"/>
      <c r="N51" s="76">
        <v>100</v>
      </c>
      <c r="O51" s="67"/>
      <c r="P51" s="76">
        <v>100</v>
      </c>
      <c r="Q51" s="67"/>
      <c r="R51" s="76">
        <v>100</v>
      </c>
      <c r="S51" s="67"/>
      <c r="T51" s="76">
        <v>100</v>
      </c>
      <c r="U51" s="67"/>
      <c r="V51" s="76">
        <v>100</v>
      </c>
      <c r="W51" s="25"/>
      <c r="X51" s="76">
        <v>100</v>
      </c>
      <c r="Y51" s="67"/>
    </row>
    <row r="52" spans="1:25" ht="75" x14ac:dyDescent="0.25">
      <c r="A52" s="4" t="s">
        <v>977</v>
      </c>
      <c r="B52" s="4"/>
      <c r="C52" s="4"/>
      <c r="D52" s="4"/>
      <c r="E52" s="8" t="s">
        <v>976</v>
      </c>
      <c r="F52" s="7" t="s">
        <v>975</v>
      </c>
      <c r="G52" s="7" t="s">
        <v>608</v>
      </c>
      <c r="H52" s="7" t="s">
        <v>607</v>
      </c>
      <c r="I52" s="7" t="s">
        <v>606</v>
      </c>
      <c r="J52" s="76">
        <v>100</v>
      </c>
      <c r="K52" s="32"/>
      <c r="L52" s="76">
        <v>100</v>
      </c>
      <c r="M52" s="68"/>
      <c r="N52" s="76">
        <v>100</v>
      </c>
      <c r="O52" s="67"/>
      <c r="P52" s="76">
        <v>100</v>
      </c>
      <c r="Q52" s="67"/>
      <c r="R52" s="76">
        <v>100</v>
      </c>
      <c r="S52" s="67"/>
      <c r="T52" s="76">
        <v>100</v>
      </c>
      <c r="U52" s="67"/>
      <c r="V52" s="76">
        <v>100</v>
      </c>
      <c r="W52" s="25"/>
      <c r="X52" s="76">
        <v>100</v>
      </c>
      <c r="Y52" s="67"/>
    </row>
    <row r="53" spans="1:25" ht="120" x14ac:dyDescent="0.25">
      <c r="A53" s="4" t="s">
        <v>974</v>
      </c>
      <c r="B53" s="4"/>
      <c r="C53" s="4"/>
      <c r="D53" s="4"/>
      <c r="E53" s="8" t="s">
        <v>973</v>
      </c>
      <c r="F53" s="7" t="s">
        <v>602</v>
      </c>
      <c r="G53" s="7" t="s">
        <v>441</v>
      </c>
      <c r="H53" s="7" t="s">
        <v>440</v>
      </c>
      <c r="I53" s="7" t="s">
        <v>213</v>
      </c>
      <c r="J53" s="76">
        <v>0</v>
      </c>
      <c r="K53" s="32" t="s">
        <v>972</v>
      </c>
      <c r="L53" s="76">
        <v>0</v>
      </c>
      <c r="M53" s="68"/>
      <c r="N53" s="76">
        <v>0</v>
      </c>
      <c r="O53" s="67"/>
      <c r="P53" s="76">
        <v>0</v>
      </c>
      <c r="Q53" s="67"/>
      <c r="R53" s="76">
        <v>0</v>
      </c>
      <c r="S53" s="67"/>
      <c r="T53" s="76">
        <v>0</v>
      </c>
      <c r="U53" s="67"/>
      <c r="V53" s="76">
        <v>0</v>
      </c>
      <c r="W53" s="25"/>
      <c r="X53" s="76">
        <v>0</v>
      </c>
      <c r="Y53" s="67"/>
    </row>
    <row r="54" spans="1:25" ht="75" x14ac:dyDescent="0.25">
      <c r="A54" s="4" t="s">
        <v>971</v>
      </c>
      <c r="B54" s="4"/>
      <c r="C54" s="4"/>
      <c r="D54" s="4"/>
      <c r="E54" s="8" t="s">
        <v>970</v>
      </c>
      <c r="F54" s="7" t="s">
        <v>437</v>
      </c>
      <c r="G54" s="7" t="s">
        <v>436</v>
      </c>
      <c r="H54" s="7" t="s">
        <v>435</v>
      </c>
      <c r="I54" s="7" t="s">
        <v>434</v>
      </c>
      <c r="J54" s="76">
        <v>100</v>
      </c>
      <c r="K54" s="32"/>
      <c r="L54" s="76">
        <v>100</v>
      </c>
      <c r="M54" s="68"/>
      <c r="N54" s="76">
        <v>100</v>
      </c>
      <c r="O54" s="67"/>
      <c r="P54" s="76">
        <v>100</v>
      </c>
      <c r="Q54" s="67"/>
      <c r="R54" s="76">
        <v>100</v>
      </c>
      <c r="S54" s="67"/>
      <c r="T54" s="76">
        <v>100</v>
      </c>
      <c r="U54" s="67"/>
      <c r="V54" s="76">
        <v>100</v>
      </c>
      <c r="W54" s="5"/>
      <c r="X54" s="76">
        <v>100</v>
      </c>
      <c r="Y54" s="67"/>
    </row>
    <row r="55" spans="1:25" ht="90" x14ac:dyDescent="0.25">
      <c r="A55" s="4" t="s">
        <v>969</v>
      </c>
      <c r="B55" s="4"/>
      <c r="C55" s="4"/>
      <c r="D55" s="4"/>
      <c r="E55" s="8" t="s">
        <v>968</v>
      </c>
      <c r="F55" s="7" t="s">
        <v>595</v>
      </c>
      <c r="G55" s="7" t="s">
        <v>226</v>
      </c>
      <c r="H55" s="7" t="s">
        <v>268</v>
      </c>
      <c r="I55" s="7" t="s">
        <v>430</v>
      </c>
      <c r="J55" s="76">
        <v>0</v>
      </c>
      <c r="K55" s="32"/>
      <c r="L55" s="76">
        <v>0</v>
      </c>
      <c r="M55" s="25"/>
      <c r="N55" s="76">
        <v>0</v>
      </c>
      <c r="O55" s="67"/>
      <c r="P55" s="76">
        <v>0</v>
      </c>
      <c r="Q55" s="67"/>
      <c r="R55" s="76">
        <v>0</v>
      </c>
      <c r="S55" s="67"/>
      <c r="T55" s="76">
        <v>0</v>
      </c>
      <c r="U55" s="67"/>
      <c r="V55" s="76">
        <v>0</v>
      </c>
      <c r="W55" s="25"/>
      <c r="X55" s="76">
        <v>0</v>
      </c>
      <c r="Y55" s="67"/>
    </row>
    <row r="56" spans="1:25" ht="45" x14ac:dyDescent="0.25">
      <c r="A56" s="4" t="s">
        <v>967</v>
      </c>
      <c r="B56" s="4"/>
      <c r="C56" s="4"/>
      <c r="D56" s="4"/>
      <c r="E56" s="8" t="s">
        <v>966</v>
      </c>
      <c r="F56" s="7" t="s">
        <v>427</v>
      </c>
      <c r="G56" s="7" t="s">
        <v>426</v>
      </c>
      <c r="H56" s="7" t="s">
        <v>425</v>
      </c>
      <c r="I56" s="7" t="s">
        <v>424</v>
      </c>
      <c r="J56" s="76">
        <v>100</v>
      </c>
      <c r="K56" s="32"/>
      <c r="L56" s="76">
        <v>100</v>
      </c>
      <c r="M56" s="68"/>
      <c r="N56" s="76">
        <v>100</v>
      </c>
      <c r="O56" s="67"/>
      <c r="P56" s="76">
        <v>100</v>
      </c>
      <c r="Q56" s="67"/>
      <c r="R56" s="76">
        <v>100</v>
      </c>
      <c r="S56" s="67"/>
      <c r="T56" s="76">
        <v>100</v>
      </c>
      <c r="U56" s="67"/>
      <c r="V56" s="76">
        <v>100</v>
      </c>
      <c r="W56" s="25"/>
      <c r="X56" s="76">
        <v>100</v>
      </c>
      <c r="Y56" s="67"/>
    </row>
    <row r="57" spans="1:25" ht="120" x14ac:dyDescent="0.25">
      <c r="A57" s="4">
        <v>30</v>
      </c>
      <c r="B57" s="4"/>
      <c r="C57" s="4"/>
      <c r="D57" s="8" t="s">
        <v>965</v>
      </c>
      <c r="E57" s="8"/>
      <c r="F57" s="7" t="s">
        <v>964</v>
      </c>
      <c r="G57" s="7" t="s">
        <v>7</v>
      </c>
      <c r="H57" s="7" t="s">
        <v>963</v>
      </c>
      <c r="I57" s="7" t="s">
        <v>962</v>
      </c>
      <c r="J57" s="66">
        <v>50</v>
      </c>
      <c r="K57" s="5" t="s">
        <v>961</v>
      </c>
      <c r="L57" s="66">
        <v>50</v>
      </c>
      <c r="M57" s="25"/>
      <c r="N57" s="66">
        <v>50</v>
      </c>
      <c r="O57" s="25"/>
      <c r="P57" s="66">
        <v>50</v>
      </c>
      <c r="Q57" s="25"/>
      <c r="R57" s="66">
        <v>50</v>
      </c>
      <c r="S57" s="25"/>
      <c r="T57" s="66">
        <v>50</v>
      </c>
      <c r="U57" s="25"/>
      <c r="V57" s="66">
        <v>50</v>
      </c>
      <c r="W57" s="25"/>
      <c r="X57" s="66">
        <v>50</v>
      </c>
      <c r="Y57" s="25"/>
    </row>
    <row r="58" spans="1:25" ht="165" x14ac:dyDescent="0.25">
      <c r="A58" s="4">
        <v>31</v>
      </c>
      <c r="B58" s="4"/>
      <c r="C58" s="4"/>
      <c r="D58" s="8" t="s">
        <v>423</v>
      </c>
      <c r="E58" s="8"/>
      <c r="F58" s="7" t="s">
        <v>590</v>
      </c>
      <c r="G58" s="7" t="s">
        <v>589</v>
      </c>
      <c r="H58" s="7" t="s">
        <v>588</v>
      </c>
      <c r="I58" s="7" t="s">
        <v>587</v>
      </c>
      <c r="J58" s="66">
        <v>0</v>
      </c>
      <c r="K58" s="5" t="s">
        <v>960</v>
      </c>
      <c r="L58" s="66">
        <v>0</v>
      </c>
      <c r="M58" s="25"/>
      <c r="N58" s="66">
        <v>0</v>
      </c>
      <c r="O58" s="25"/>
      <c r="P58" s="66">
        <v>0</v>
      </c>
      <c r="Q58" s="25"/>
      <c r="R58" s="66">
        <v>0</v>
      </c>
      <c r="S58" s="25"/>
      <c r="T58" s="66">
        <v>0</v>
      </c>
      <c r="U58" s="25"/>
      <c r="V58" s="66">
        <v>0</v>
      </c>
      <c r="W58" s="25"/>
      <c r="X58" s="66">
        <v>50</v>
      </c>
      <c r="Y58" s="25"/>
    </row>
    <row r="59" spans="1:25" ht="409.5" x14ac:dyDescent="0.25">
      <c r="A59" s="4">
        <v>32</v>
      </c>
      <c r="B59" s="4"/>
      <c r="C59" s="4"/>
      <c r="D59" s="8" t="s">
        <v>959</v>
      </c>
      <c r="E59" s="8"/>
      <c r="F59" s="7" t="s">
        <v>584</v>
      </c>
      <c r="G59" s="7" t="s">
        <v>7</v>
      </c>
      <c r="H59" s="7" t="s">
        <v>958</v>
      </c>
      <c r="I59" s="7" t="s">
        <v>582</v>
      </c>
      <c r="J59" s="66">
        <v>50</v>
      </c>
      <c r="K59" s="5" t="s">
        <v>957</v>
      </c>
      <c r="L59" s="66">
        <v>50</v>
      </c>
      <c r="M59" s="5"/>
      <c r="N59" s="66">
        <v>50</v>
      </c>
      <c r="O59" s="5"/>
      <c r="P59" s="66">
        <v>50</v>
      </c>
      <c r="Q59" s="5"/>
      <c r="R59" s="66">
        <v>50</v>
      </c>
      <c r="S59" s="5"/>
      <c r="T59" s="66">
        <v>50</v>
      </c>
      <c r="U59" s="5"/>
      <c r="V59" s="66">
        <v>50</v>
      </c>
      <c r="W59" s="25"/>
      <c r="X59" s="66">
        <v>50</v>
      </c>
      <c r="Y59" s="5"/>
    </row>
    <row r="60" spans="1:25" s="56" customFormat="1" ht="96" customHeight="1" x14ac:dyDescent="0.25">
      <c r="A60" s="19"/>
      <c r="B60" s="19"/>
      <c r="C60" s="20" t="s">
        <v>579</v>
      </c>
      <c r="D60" s="19"/>
      <c r="E60" s="19"/>
      <c r="F60" s="60" t="s">
        <v>578</v>
      </c>
      <c r="G60" s="60"/>
      <c r="H60" s="60"/>
      <c r="I60" s="60"/>
      <c r="J60" s="58">
        <f>AVERAGE(J61:J65)</f>
        <v>40</v>
      </c>
      <c r="K60" s="57"/>
      <c r="L60" s="58">
        <f>AVERAGE(L61:L65)</f>
        <v>40</v>
      </c>
      <c r="M60" s="57"/>
      <c r="N60" s="58">
        <f>AVERAGE(N61:N65)</f>
        <v>40</v>
      </c>
      <c r="O60" s="57"/>
      <c r="P60" s="58">
        <f>AVERAGE(P61:P65)</f>
        <v>40</v>
      </c>
      <c r="Q60" s="57"/>
      <c r="R60" s="58">
        <f>AVERAGE(R61:R65)</f>
        <v>40</v>
      </c>
      <c r="S60" s="57"/>
      <c r="T60" s="58">
        <f>AVERAGE(T61:T65)</f>
        <v>40</v>
      </c>
      <c r="U60" s="57"/>
      <c r="V60" s="58">
        <f>AVERAGE(V61:V65)</f>
        <v>40</v>
      </c>
      <c r="W60" s="17"/>
      <c r="X60" s="58">
        <f>AVERAGE(X61:X65)</f>
        <v>40</v>
      </c>
      <c r="Y60" s="57"/>
    </row>
    <row r="61" spans="1:25" ht="60" x14ac:dyDescent="0.25">
      <c r="A61" s="4">
        <v>33</v>
      </c>
      <c r="B61" s="4"/>
      <c r="C61" s="4"/>
      <c r="D61" s="8" t="s">
        <v>577</v>
      </c>
      <c r="E61" s="8"/>
      <c r="F61" s="7" t="s">
        <v>397</v>
      </c>
      <c r="G61" s="7" t="s">
        <v>576</v>
      </c>
      <c r="H61" s="7" t="s">
        <v>395</v>
      </c>
      <c r="I61" s="7" t="s">
        <v>394</v>
      </c>
      <c r="J61" s="76">
        <v>50</v>
      </c>
      <c r="K61" s="32" t="s">
        <v>956</v>
      </c>
      <c r="L61" s="66">
        <v>50</v>
      </c>
      <c r="M61" s="25"/>
      <c r="N61" s="66">
        <v>50</v>
      </c>
      <c r="O61" s="25"/>
      <c r="P61" s="66">
        <v>50</v>
      </c>
      <c r="Q61" s="25"/>
      <c r="R61" s="66">
        <v>50</v>
      </c>
      <c r="S61" s="25"/>
      <c r="T61" s="66">
        <v>50</v>
      </c>
      <c r="U61" s="25"/>
      <c r="V61" s="66">
        <v>50</v>
      </c>
      <c r="W61" s="25"/>
      <c r="X61" s="66">
        <v>50</v>
      </c>
      <c r="Y61" s="25"/>
    </row>
    <row r="62" spans="1:25" ht="150" x14ac:dyDescent="0.25">
      <c r="A62" s="4">
        <v>34</v>
      </c>
      <c r="B62" s="4"/>
      <c r="C62" s="4"/>
      <c r="D62" s="8" t="s">
        <v>572</v>
      </c>
      <c r="E62" s="8"/>
      <c r="F62" s="7" t="s">
        <v>572</v>
      </c>
      <c r="G62" s="7" t="s">
        <v>955</v>
      </c>
      <c r="H62" s="7" t="s">
        <v>954</v>
      </c>
      <c r="I62" s="7" t="s">
        <v>953</v>
      </c>
      <c r="J62" s="33">
        <v>50</v>
      </c>
      <c r="K62" s="32" t="s">
        <v>952</v>
      </c>
      <c r="L62" s="29">
        <v>50</v>
      </c>
      <c r="M62" s="5"/>
      <c r="N62" s="29">
        <v>50</v>
      </c>
      <c r="O62" s="5"/>
      <c r="P62" s="29">
        <v>50</v>
      </c>
      <c r="Q62" s="5"/>
      <c r="R62" s="29">
        <v>50</v>
      </c>
      <c r="S62" s="5" t="s">
        <v>951</v>
      </c>
      <c r="T62" s="29">
        <v>50</v>
      </c>
      <c r="U62" s="5"/>
      <c r="V62" s="29">
        <v>50</v>
      </c>
      <c r="W62" s="5"/>
      <c r="X62" s="29">
        <v>50</v>
      </c>
      <c r="Y62" s="5"/>
    </row>
    <row r="63" spans="1:25" ht="409.5" x14ac:dyDescent="0.25">
      <c r="A63" s="4">
        <v>35</v>
      </c>
      <c r="B63" s="4"/>
      <c r="C63" s="4"/>
      <c r="D63" s="8" t="s">
        <v>555</v>
      </c>
      <c r="E63" s="8"/>
      <c r="F63" s="7" t="s">
        <v>950</v>
      </c>
      <c r="G63" s="7" t="s">
        <v>949</v>
      </c>
      <c r="H63" s="7" t="s">
        <v>948</v>
      </c>
      <c r="I63" s="7" t="s">
        <v>947</v>
      </c>
      <c r="J63" s="63">
        <v>0</v>
      </c>
      <c r="K63" s="5" t="s">
        <v>946</v>
      </c>
      <c r="L63" s="63">
        <v>0</v>
      </c>
      <c r="M63" s="29"/>
      <c r="N63" s="63">
        <v>0</v>
      </c>
      <c r="O63" s="29"/>
      <c r="P63" s="63">
        <v>0</v>
      </c>
      <c r="Q63" s="29"/>
      <c r="R63" s="63">
        <v>0</v>
      </c>
      <c r="S63" s="5" t="s">
        <v>945</v>
      </c>
      <c r="T63" s="63">
        <v>0</v>
      </c>
      <c r="U63" s="29"/>
      <c r="V63" s="63">
        <v>0</v>
      </c>
      <c r="W63" s="5"/>
      <c r="X63" s="63">
        <v>0</v>
      </c>
      <c r="Y63" s="29"/>
    </row>
    <row r="64" spans="1:25" ht="270" x14ac:dyDescent="0.25">
      <c r="A64" s="4">
        <v>36</v>
      </c>
      <c r="B64" s="4"/>
      <c r="C64" s="4"/>
      <c r="D64" s="8" t="s">
        <v>944</v>
      </c>
      <c r="E64" s="8"/>
      <c r="F64" s="7" t="s">
        <v>943</v>
      </c>
      <c r="G64" s="7" t="s">
        <v>942</v>
      </c>
      <c r="H64" s="7" t="s">
        <v>941</v>
      </c>
      <c r="I64" s="7" t="s">
        <v>940</v>
      </c>
      <c r="J64" s="63">
        <v>0</v>
      </c>
      <c r="K64" s="5" t="s">
        <v>939</v>
      </c>
      <c r="L64" s="63">
        <v>0</v>
      </c>
      <c r="M64" s="5"/>
      <c r="N64" s="63">
        <v>0</v>
      </c>
      <c r="O64" s="5"/>
      <c r="P64" s="63">
        <v>0</v>
      </c>
      <c r="Q64" s="5"/>
      <c r="R64" s="63">
        <v>0</v>
      </c>
      <c r="S64" s="5"/>
      <c r="T64" s="63">
        <v>0</v>
      </c>
      <c r="U64" s="5"/>
      <c r="V64" s="63">
        <v>0</v>
      </c>
      <c r="W64" s="5"/>
      <c r="X64" s="63">
        <v>0</v>
      </c>
      <c r="Y64" s="5"/>
    </row>
    <row r="65" spans="1:25" ht="375" x14ac:dyDescent="0.25">
      <c r="A65" s="4">
        <v>37</v>
      </c>
      <c r="B65" s="4"/>
      <c r="C65" s="4"/>
      <c r="D65" s="8" t="s">
        <v>384</v>
      </c>
      <c r="E65" s="8"/>
      <c r="F65" s="7" t="s">
        <v>938</v>
      </c>
      <c r="G65" s="7" t="s">
        <v>536</v>
      </c>
      <c r="H65" s="7" t="s">
        <v>381</v>
      </c>
      <c r="I65" s="7" t="s">
        <v>380</v>
      </c>
      <c r="J65" s="63">
        <v>100</v>
      </c>
      <c r="K65" s="5" t="s">
        <v>937</v>
      </c>
      <c r="L65" s="63">
        <v>100</v>
      </c>
      <c r="M65" s="5"/>
      <c r="N65" s="63">
        <v>100</v>
      </c>
      <c r="O65" s="5"/>
      <c r="P65" s="63">
        <v>100</v>
      </c>
      <c r="Q65" s="5"/>
      <c r="R65" s="63">
        <v>100</v>
      </c>
      <c r="S65" s="5"/>
      <c r="T65" s="63">
        <v>100</v>
      </c>
      <c r="U65" s="5"/>
      <c r="V65" s="63">
        <v>100</v>
      </c>
      <c r="W65" s="5"/>
      <c r="X65" s="63">
        <v>100</v>
      </c>
      <c r="Y65" s="5" t="s">
        <v>936</v>
      </c>
    </row>
    <row r="66" spans="1:25" s="56" customFormat="1" ht="102" customHeight="1" x14ac:dyDescent="0.25">
      <c r="A66" s="19"/>
      <c r="B66" s="19"/>
      <c r="C66" s="20" t="s">
        <v>935</v>
      </c>
      <c r="D66" s="19"/>
      <c r="E66" s="19"/>
      <c r="F66" s="19" t="s">
        <v>934</v>
      </c>
      <c r="G66" s="19"/>
      <c r="H66" s="19"/>
      <c r="I66" s="19"/>
      <c r="J66" s="58">
        <f>AVERAGE(J67:J72)</f>
        <v>75</v>
      </c>
      <c r="K66" s="17"/>
      <c r="L66" s="58">
        <f>AVERAGE(L67:L72)</f>
        <v>75</v>
      </c>
      <c r="M66" s="59"/>
      <c r="N66" s="58">
        <f>AVERAGE(N67:N72)</f>
        <v>75</v>
      </c>
      <c r="O66" s="57"/>
      <c r="P66" s="58">
        <f>AVERAGE(P67:P72)</f>
        <v>75</v>
      </c>
      <c r="Q66" s="57"/>
      <c r="R66" s="58">
        <f>AVERAGE(R67:R72)</f>
        <v>75</v>
      </c>
      <c r="S66" s="57"/>
      <c r="T66" s="58">
        <f>AVERAGE(T67:T72)</f>
        <v>75</v>
      </c>
      <c r="U66" s="57"/>
      <c r="V66" s="58">
        <f>AVERAGE(V67:V72)</f>
        <v>75</v>
      </c>
      <c r="W66" s="17"/>
      <c r="X66" s="58">
        <f>AVERAGE(X67:X72)</f>
        <v>75</v>
      </c>
      <c r="Y66" s="57"/>
    </row>
    <row r="67" spans="1:25" ht="195" x14ac:dyDescent="0.25">
      <c r="A67" s="4">
        <v>38</v>
      </c>
      <c r="B67" s="4"/>
      <c r="C67" s="4"/>
      <c r="D67" s="8" t="s">
        <v>933</v>
      </c>
      <c r="E67" s="8"/>
      <c r="F67" s="7" t="s">
        <v>932</v>
      </c>
      <c r="G67" s="7" t="s">
        <v>931</v>
      </c>
      <c r="H67" s="7" t="s">
        <v>930</v>
      </c>
      <c r="I67" s="7" t="s">
        <v>929</v>
      </c>
      <c r="J67" s="29">
        <v>50</v>
      </c>
      <c r="K67" s="5" t="s">
        <v>928</v>
      </c>
      <c r="L67" s="29">
        <v>50</v>
      </c>
      <c r="M67" s="29"/>
      <c r="N67" s="29">
        <v>50</v>
      </c>
      <c r="O67" s="29"/>
      <c r="P67" s="29">
        <v>50</v>
      </c>
      <c r="Q67" s="29"/>
      <c r="R67" s="29">
        <v>50</v>
      </c>
      <c r="S67" s="29"/>
      <c r="T67" s="29">
        <v>50</v>
      </c>
      <c r="U67" s="29"/>
      <c r="V67" s="29">
        <v>50</v>
      </c>
      <c r="W67" s="5"/>
      <c r="X67" s="29">
        <v>50</v>
      </c>
      <c r="Y67" s="5" t="s">
        <v>922</v>
      </c>
    </row>
    <row r="68" spans="1:25" ht="195" x14ac:dyDescent="0.25">
      <c r="A68" s="4">
        <v>39</v>
      </c>
      <c r="B68" s="4"/>
      <c r="C68" s="4"/>
      <c r="D68" s="8" t="s">
        <v>927</v>
      </c>
      <c r="E68" s="8"/>
      <c r="F68" s="7" t="s">
        <v>926</v>
      </c>
      <c r="G68" s="7" t="s">
        <v>925</v>
      </c>
      <c r="H68" s="7" t="s">
        <v>924</v>
      </c>
      <c r="I68" s="7" t="s">
        <v>7</v>
      </c>
      <c r="J68" s="29">
        <v>50</v>
      </c>
      <c r="K68" s="5" t="s">
        <v>923</v>
      </c>
      <c r="L68" s="29">
        <v>50</v>
      </c>
      <c r="M68" s="29"/>
      <c r="N68" s="29">
        <v>50</v>
      </c>
      <c r="O68" s="29"/>
      <c r="P68" s="29">
        <v>50</v>
      </c>
      <c r="Q68" s="29"/>
      <c r="R68" s="29">
        <v>50</v>
      </c>
      <c r="S68" s="29"/>
      <c r="T68" s="29">
        <v>50</v>
      </c>
      <c r="U68" s="29"/>
      <c r="V68" s="29">
        <v>50</v>
      </c>
      <c r="W68" s="5"/>
      <c r="X68" s="29">
        <v>50</v>
      </c>
      <c r="Y68" s="5" t="s">
        <v>922</v>
      </c>
    </row>
    <row r="69" spans="1:25" ht="51.75" x14ac:dyDescent="0.25">
      <c r="A69" s="4">
        <v>40</v>
      </c>
      <c r="B69" s="4"/>
      <c r="C69" s="4"/>
      <c r="D69" s="8" t="s">
        <v>921</v>
      </c>
      <c r="E69" s="8"/>
      <c r="F69" s="7" t="s">
        <v>920</v>
      </c>
      <c r="G69" s="7" t="s">
        <v>915</v>
      </c>
      <c r="H69" s="7" t="s">
        <v>914</v>
      </c>
      <c r="I69" s="7" t="s">
        <v>7</v>
      </c>
      <c r="J69" s="29">
        <v>100</v>
      </c>
      <c r="K69" s="5"/>
      <c r="L69" s="29">
        <v>100</v>
      </c>
      <c r="M69" s="5"/>
      <c r="N69" s="29">
        <v>100</v>
      </c>
      <c r="O69" s="5"/>
      <c r="P69" s="29">
        <v>100</v>
      </c>
      <c r="Q69" s="5"/>
      <c r="R69" s="29">
        <v>100</v>
      </c>
      <c r="S69" s="5"/>
      <c r="T69" s="29">
        <v>100</v>
      </c>
      <c r="U69" s="5"/>
      <c r="V69" s="29">
        <v>100</v>
      </c>
      <c r="W69" s="5"/>
      <c r="X69" s="29">
        <v>100</v>
      </c>
      <c r="Y69" s="5"/>
    </row>
    <row r="70" spans="1:25" ht="180" x14ac:dyDescent="0.25">
      <c r="A70" s="4">
        <v>41</v>
      </c>
      <c r="B70" s="4"/>
      <c r="C70" s="4"/>
      <c r="D70" s="8" t="s">
        <v>919</v>
      </c>
      <c r="E70" s="8"/>
      <c r="F70" s="7" t="s">
        <v>919</v>
      </c>
      <c r="G70" s="7" t="s">
        <v>915</v>
      </c>
      <c r="H70" s="7" t="s">
        <v>914</v>
      </c>
      <c r="I70" s="7" t="s">
        <v>7</v>
      </c>
      <c r="J70" s="63">
        <v>50</v>
      </c>
      <c r="K70" s="5" t="s">
        <v>918</v>
      </c>
      <c r="L70" s="63">
        <v>50</v>
      </c>
      <c r="M70" s="5"/>
      <c r="N70" s="63">
        <v>50</v>
      </c>
      <c r="O70" s="5"/>
      <c r="P70" s="63">
        <v>50</v>
      </c>
      <c r="Q70" s="5"/>
      <c r="R70" s="63">
        <v>50</v>
      </c>
      <c r="S70" s="5"/>
      <c r="T70" s="63">
        <v>50</v>
      </c>
      <c r="U70" s="5"/>
      <c r="V70" s="63">
        <v>50</v>
      </c>
      <c r="W70" s="5"/>
      <c r="X70" s="63">
        <v>50</v>
      </c>
      <c r="Y70" s="5"/>
    </row>
    <row r="71" spans="1:25" ht="75" x14ac:dyDescent="0.25">
      <c r="A71" s="4">
        <v>42</v>
      </c>
      <c r="B71" s="4"/>
      <c r="C71" s="4"/>
      <c r="D71" s="8" t="s">
        <v>917</v>
      </c>
      <c r="E71" s="8"/>
      <c r="F71" s="7" t="s">
        <v>526</v>
      </c>
      <c r="G71" s="7" t="s">
        <v>915</v>
      </c>
      <c r="H71" s="7" t="s">
        <v>914</v>
      </c>
      <c r="I71" s="7" t="s">
        <v>7</v>
      </c>
      <c r="J71" s="76">
        <v>100</v>
      </c>
      <c r="K71" s="5"/>
      <c r="L71" s="76">
        <v>100</v>
      </c>
      <c r="M71" s="5"/>
      <c r="N71" s="76">
        <v>100</v>
      </c>
      <c r="O71" s="5"/>
      <c r="P71" s="76">
        <v>100</v>
      </c>
      <c r="Q71" s="5"/>
      <c r="R71" s="76">
        <v>100</v>
      </c>
      <c r="S71" s="5"/>
      <c r="T71" s="76">
        <v>100</v>
      </c>
      <c r="U71" s="5"/>
      <c r="V71" s="76">
        <v>100</v>
      </c>
      <c r="W71" s="32"/>
      <c r="X71" s="76">
        <v>100</v>
      </c>
      <c r="Y71" s="5"/>
    </row>
    <row r="72" spans="1:25" ht="45" x14ac:dyDescent="0.25">
      <c r="A72" s="4">
        <v>43</v>
      </c>
      <c r="B72" s="4"/>
      <c r="C72" s="4"/>
      <c r="D72" s="8" t="s">
        <v>916</v>
      </c>
      <c r="E72" s="8"/>
      <c r="F72" s="7" t="s">
        <v>524</v>
      </c>
      <c r="G72" s="7" t="s">
        <v>915</v>
      </c>
      <c r="H72" s="7" t="s">
        <v>914</v>
      </c>
      <c r="I72" s="7" t="s">
        <v>7</v>
      </c>
      <c r="J72" s="76">
        <v>100</v>
      </c>
      <c r="K72" s="5"/>
      <c r="L72" s="76">
        <v>100</v>
      </c>
      <c r="M72" s="5"/>
      <c r="N72" s="76">
        <v>100</v>
      </c>
      <c r="O72" s="5"/>
      <c r="P72" s="76">
        <v>100</v>
      </c>
      <c r="Q72" s="5"/>
      <c r="R72" s="76">
        <v>100</v>
      </c>
      <c r="S72" s="5"/>
      <c r="T72" s="76">
        <v>100</v>
      </c>
      <c r="U72" s="5"/>
      <c r="V72" s="76">
        <v>100</v>
      </c>
      <c r="W72" s="25"/>
      <c r="X72" s="76">
        <v>100</v>
      </c>
      <c r="Y72" s="5"/>
    </row>
    <row r="73" spans="1:25" s="56" customFormat="1" ht="60" x14ac:dyDescent="0.25">
      <c r="A73" s="98"/>
      <c r="B73" s="20" t="s">
        <v>913</v>
      </c>
      <c r="C73" s="19"/>
      <c r="D73" s="19"/>
      <c r="E73" s="19"/>
      <c r="F73" s="19" t="s">
        <v>912</v>
      </c>
      <c r="G73" s="19"/>
      <c r="H73" s="19"/>
      <c r="I73" s="19"/>
      <c r="J73" s="58">
        <f>AVERAGE(J74,J81,J90,J100)</f>
        <v>19.166666666666668</v>
      </c>
      <c r="K73" s="57"/>
      <c r="L73" s="58">
        <f>AVERAGE(L74,L81,L90,L100)</f>
        <v>19.166666666666668</v>
      </c>
      <c r="M73" s="57"/>
      <c r="N73" s="58">
        <f>AVERAGE(N74,N81,N90,N100)</f>
        <v>19.166666666666668</v>
      </c>
      <c r="O73" s="57"/>
      <c r="P73" s="58">
        <f>AVERAGE(P74,P81,P90,P100)</f>
        <v>19.166666666666668</v>
      </c>
      <c r="Q73" s="57"/>
      <c r="R73" s="58">
        <f>AVERAGE(R74,R81,R90,R100)</f>
        <v>19.166666666666668</v>
      </c>
      <c r="S73" s="57"/>
      <c r="T73" s="58"/>
      <c r="U73" s="57"/>
      <c r="V73" s="57"/>
      <c r="W73" s="17"/>
      <c r="X73" s="57"/>
      <c r="Y73" s="57"/>
    </row>
    <row r="74" spans="1:25" s="56" customFormat="1" ht="45" x14ac:dyDescent="0.25">
      <c r="A74" s="19"/>
      <c r="B74" s="19"/>
      <c r="C74" s="20" t="s">
        <v>911</v>
      </c>
      <c r="D74" s="19"/>
      <c r="E74" s="19"/>
      <c r="F74" s="19" t="s">
        <v>910</v>
      </c>
      <c r="G74" s="19"/>
      <c r="H74" s="19"/>
      <c r="I74" s="19"/>
      <c r="J74" s="58">
        <f>AVERAGE(J75:J80)</f>
        <v>16.666666666666668</v>
      </c>
      <c r="K74" s="57"/>
      <c r="L74" s="58">
        <f>AVERAGE(L75:L80)</f>
        <v>16.666666666666668</v>
      </c>
      <c r="M74" s="57"/>
      <c r="N74" s="58">
        <f>AVERAGE(N75:N80)</f>
        <v>16.666666666666668</v>
      </c>
      <c r="O74" s="57"/>
      <c r="P74" s="58">
        <f>AVERAGE(P75:P80)</f>
        <v>16.666666666666668</v>
      </c>
      <c r="Q74" s="57"/>
      <c r="R74" s="58">
        <f>AVERAGE(R75:R80)</f>
        <v>16.666666666666668</v>
      </c>
      <c r="S74" s="57"/>
      <c r="T74" s="58"/>
      <c r="U74" s="57"/>
      <c r="V74" s="58"/>
      <c r="W74" s="17"/>
      <c r="X74" s="58"/>
      <c r="Y74" s="57"/>
    </row>
    <row r="75" spans="1:25" ht="225" x14ac:dyDescent="0.25">
      <c r="A75" s="4">
        <v>44</v>
      </c>
      <c r="B75" s="4"/>
      <c r="C75" s="4"/>
      <c r="D75" s="8" t="s">
        <v>909</v>
      </c>
      <c r="E75" s="8"/>
      <c r="F75" s="7" t="s">
        <v>908</v>
      </c>
      <c r="G75" s="7" t="s">
        <v>887</v>
      </c>
      <c r="H75" s="7" t="s">
        <v>886</v>
      </c>
      <c r="I75" s="7" t="s">
        <v>885</v>
      </c>
      <c r="J75" s="66">
        <v>0</v>
      </c>
      <c r="K75" s="32" t="s">
        <v>907</v>
      </c>
      <c r="L75" s="66">
        <v>0</v>
      </c>
      <c r="M75" s="25"/>
      <c r="N75" s="66">
        <v>0</v>
      </c>
      <c r="O75" s="25"/>
      <c r="P75" s="66">
        <v>0</v>
      </c>
      <c r="Q75" s="25"/>
      <c r="R75" s="66">
        <v>0</v>
      </c>
      <c r="S75" s="25"/>
      <c r="T75" s="66"/>
      <c r="U75" s="67"/>
      <c r="V75" s="67"/>
      <c r="W75" s="25"/>
      <c r="X75" s="67"/>
      <c r="Y75" s="67"/>
    </row>
    <row r="76" spans="1:25" ht="180" x14ac:dyDescent="0.25">
      <c r="A76" s="4">
        <v>45</v>
      </c>
      <c r="B76" s="4"/>
      <c r="C76" s="4"/>
      <c r="D76" s="8" t="s">
        <v>906</v>
      </c>
      <c r="E76" s="8"/>
      <c r="F76" s="7" t="s">
        <v>905</v>
      </c>
      <c r="G76" s="7" t="s">
        <v>896</v>
      </c>
      <c r="H76" s="7" t="s">
        <v>904</v>
      </c>
      <c r="I76" s="7" t="s">
        <v>903</v>
      </c>
      <c r="J76" s="66">
        <v>50</v>
      </c>
      <c r="K76" s="5" t="s">
        <v>902</v>
      </c>
      <c r="L76" s="66">
        <v>50</v>
      </c>
      <c r="M76" s="25"/>
      <c r="N76" s="66">
        <v>50</v>
      </c>
      <c r="O76" s="25"/>
      <c r="P76" s="66">
        <v>50</v>
      </c>
      <c r="Q76" s="25"/>
      <c r="R76" s="66">
        <v>50</v>
      </c>
      <c r="S76" s="25"/>
      <c r="T76" s="66"/>
      <c r="U76" s="25"/>
      <c r="V76" s="67"/>
      <c r="W76" s="25"/>
      <c r="X76" s="67"/>
      <c r="Y76" s="67"/>
    </row>
    <row r="77" spans="1:25" ht="105" x14ac:dyDescent="0.25">
      <c r="A77" s="4">
        <v>46</v>
      </c>
      <c r="B77" s="4"/>
      <c r="C77" s="4"/>
      <c r="D77" s="8" t="s">
        <v>901</v>
      </c>
      <c r="E77" s="8"/>
      <c r="F77" s="7" t="s">
        <v>900</v>
      </c>
      <c r="G77" s="7" t="s">
        <v>800</v>
      </c>
      <c r="H77" s="7" t="s">
        <v>812</v>
      </c>
      <c r="I77" s="7" t="s">
        <v>899</v>
      </c>
      <c r="J77" s="66">
        <v>0</v>
      </c>
      <c r="K77" s="5"/>
      <c r="L77" s="66">
        <v>0</v>
      </c>
      <c r="M77" s="5"/>
      <c r="N77" s="66">
        <v>0</v>
      </c>
      <c r="O77" s="5"/>
      <c r="P77" s="66">
        <v>0</v>
      </c>
      <c r="Q77" s="5"/>
      <c r="R77" s="66">
        <v>0</v>
      </c>
      <c r="S77" s="5"/>
      <c r="T77" s="66"/>
      <c r="U77" s="25"/>
      <c r="V77" s="67"/>
      <c r="W77" s="25"/>
      <c r="X77" s="67"/>
      <c r="Y77" s="67"/>
    </row>
    <row r="78" spans="1:25" ht="105" x14ac:dyDescent="0.25">
      <c r="A78" s="4">
        <v>47</v>
      </c>
      <c r="B78" s="4"/>
      <c r="C78" s="4"/>
      <c r="D78" s="8" t="s">
        <v>898</v>
      </c>
      <c r="E78" s="8"/>
      <c r="F78" s="7" t="s">
        <v>897</v>
      </c>
      <c r="G78" s="7" t="s">
        <v>896</v>
      </c>
      <c r="H78" s="7" t="s">
        <v>895</v>
      </c>
      <c r="I78" s="7" t="s">
        <v>894</v>
      </c>
      <c r="J78" s="66">
        <v>50</v>
      </c>
      <c r="K78" s="32" t="s">
        <v>893</v>
      </c>
      <c r="L78" s="66">
        <v>50</v>
      </c>
      <c r="M78" s="5"/>
      <c r="N78" s="66">
        <v>50</v>
      </c>
      <c r="O78" s="5"/>
      <c r="P78" s="66">
        <v>50</v>
      </c>
      <c r="Q78" s="5"/>
      <c r="R78" s="66">
        <v>50</v>
      </c>
      <c r="S78" s="5"/>
      <c r="T78" s="66"/>
      <c r="U78" s="25"/>
      <c r="V78" s="67"/>
      <c r="W78" s="25"/>
      <c r="X78" s="67"/>
      <c r="Y78" s="67"/>
    </row>
    <row r="79" spans="1:25" ht="165" x14ac:dyDescent="0.25">
      <c r="A79" s="4">
        <v>48</v>
      </c>
      <c r="B79" s="4"/>
      <c r="C79" s="4"/>
      <c r="D79" s="8" t="s">
        <v>892</v>
      </c>
      <c r="E79" s="8"/>
      <c r="F79" s="7" t="s">
        <v>891</v>
      </c>
      <c r="G79" s="7" t="s">
        <v>226</v>
      </c>
      <c r="H79" s="7" t="s">
        <v>812</v>
      </c>
      <c r="I79" s="7" t="s">
        <v>890</v>
      </c>
      <c r="J79" s="66">
        <v>0</v>
      </c>
      <c r="K79" s="5"/>
      <c r="L79" s="66">
        <v>0</v>
      </c>
      <c r="M79" s="5"/>
      <c r="N79" s="66">
        <v>0</v>
      </c>
      <c r="O79" s="5"/>
      <c r="P79" s="66">
        <v>0</v>
      </c>
      <c r="Q79" s="5"/>
      <c r="R79" s="66">
        <v>0</v>
      </c>
      <c r="S79" s="5"/>
      <c r="T79" s="67"/>
      <c r="U79" s="67"/>
      <c r="V79" s="67"/>
      <c r="W79" s="25"/>
      <c r="X79" s="67"/>
      <c r="Y79" s="67"/>
    </row>
    <row r="80" spans="1:25" ht="180" x14ac:dyDescent="0.25">
      <c r="A80" s="4">
        <v>49</v>
      </c>
      <c r="B80" s="4"/>
      <c r="C80" s="4"/>
      <c r="D80" s="8" t="s">
        <v>889</v>
      </c>
      <c r="E80" s="8"/>
      <c r="F80" s="7" t="s">
        <v>888</v>
      </c>
      <c r="G80" s="7" t="s">
        <v>887</v>
      </c>
      <c r="H80" s="7" t="s">
        <v>886</v>
      </c>
      <c r="I80" s="7" t="s">
        <v>885</v>
      </c>
      <c r="J80" s="66">
        <v>0</v>
      </c>
      <c r="K80" s="5"/>
      <c r="L80" s="66">
        <v>0</v>
      </c>
      <c r="M80" s="5"/>
      <c r="N80" s="66">
        <v>0</v>
      </c>
      <c r="O80" s="5"/>
      <c r="P80" s="66">
        <v>0</v>
      </c>
      <c r="Q80" s="5"/>
      <c r="R80" s="66">
        <v>0</v>
      </c>
      <c r="S80" s="5"/>
      <c r="T80" s="67"/>
      <c r="U80" s="25"/>
      <c r="V80" s="67"/>
      <c r="W80" s="25"/>
      <c r="X80" s="67"/>
      <c r="Y80" s="67"/>
    </row>
    <row r="81" spans="1:25" s="56" customFormat="1" ht="123" customHeight="1" x14ac:dyDescent="0.25">
      <c r="A81" s="19"/>
      <c r="B81" s="19"/>
      <c r="C81" s="20" t="s">
        <v>884</v>
      </c>
      <c r="D81" s="60"/>
      <c r="E81" s="60"/>
      <c r="F81" s="60" t="s">
        <v>883</v>
      </c>
      <c r="G81" s="60"/>
      <c r="H81" s="19"/>
      <c r="I81" s="19"/>
      <c r="J81" s="58">
        <f>AVERAGE(J82,J83,J87:J89)</f>
        <v>20</v>
      </c>
      <c r="K81" s="17"/>
      <c r="L81" s="58">
        <f>AVERAGE(L82,L83,L87:L89)</f>
        <v>20</v>
      </c>
      <c r="M81" s="59"/>
      <c r="N81" s="58">
        <f>AVERAGE(N82,N83,N87:N89)</f>
        <v>20</v>
      </c>
      <c r="O81" s="57"/>
      <c r="P81" s="58">
        <f>AVERAGE(P82,P83,P87:P89)</f>
        <v>20</v>
      </c>
      <c r="Q81" s="57"/>
      <c r="R81" s="58">
        <f>AVERAGE(R82,R83,R87:R89)</f>
        <v>20</v>
      </c>
      <c r="S81" s="57"/>
      <c r="T81" s="58"/>
      <c r="U81" s="57"/>
      <c r="V81" s="57"/>
      <c r="W81" s="17"/>
      <c r="X81" s="57"/>
      <c r="Y81" s="57"/>
    </row>
    <row r="82" spans="1:25" ht="195" x14ac:dyDescent="0.25">
      <c r="A82" s="4">
        <v>50</v>
      </c>
      <c r="B82" s="4"/>
      <c r="C82" s="4"/>
      <c r="D82" s="8" t="s">
        <v>882</v>
      </c>
      <c r="E82" s="8"/>
      <c r="F82" s="7" t="s">
        <v>881</v>
      </c>
      <c r="G82" s="7" t="s">
        <v>45</v>
      </c>
      <c r="H82" s="7" t="s">
        <v>880</v>
      </c>
      <c r="I82" s="7" t="s">
        <v>879</v>
      </c>
      <c r="J82" s="66">
        <v>0</v>
      </c>
      <c r="K82" s="5"/>
      <c r="L82" s="66">
        <v>0</v>
      </c>
      <c r="M82" s="5"/>
      <c r="N82" s="66">
        <v>0</v>
      </c>
      <c r="O82" s="5"/>
      <c r="P82" s="66">
        <v>0</v>
      </c>
      <c r="Q82" s="5"/>
      <c r="R82" s="66">
        <v>0</v>
      </c>
      <c r="S82" s="5"/>
      <c r="T82" s="67"/>
      <c r="U82" s="67"/>
      <c r="V82" s="67"/>
      <c r="W82" s="25"/>
      <c r="X82" s="67"/>
      <c r="Y82" s="67"/>
    </row>
    <row r="83" spans="1:25" s="69" customFormat="1" ht="86.25" x14ac:dyDescent="0.25">
      <c r="A83" s="15">
        <v>51</v>
      </c>
      <c r="B83" s="15"/>
      <c r="C83" s="15"/>
      <c r="D83" s="79" t="s">
        <v>878</v>
      </c>
      <c r="E83" s="79"/>
      <c r="F83" s="12" t="s">
        <v>878</v>
      </c>
      <c r="G83" s="12"/>
      <c r="H83" s="12"/>
      <c r="I83" s="12"/>
      <c r="J83" s="71">
        <f>AVERAGE(J84:J86)</f>
        <v>0</v>
      </c>
      <c r="K83" s="10"/>
      <c r="L83" s="71">
        <f>AVERAGE(L84:L86)</f>
        <v>0</v>
      </c>
      <c r="M83" s="72"/>
      <c r="N83" s="71">
        <f>AVERAGE(N84:N86)</f>
        <v>0</v>
      </c>
      <c r="O83" s="70"/>
      <c r="P83" s="71">
        <f>AVERAGE(P84:P86)</f>
        <v>0</v>
      </c>
      <c r="Q83" s="70"/>
      <c r="R83" s="71">
        <f>AVERAGE(R84:R86)</f>
        <v>0</v>
      </c>
      <c r="S83" s="70"/>
      <c r="T83" s="71" t="e">
        <f>AVERAGE(T84:T86)</f>
        <v>#DIV/0!</v>
      </c>
      <c r="U83" s="70"/>
      <c r="V83" s="70"/>
      <c r="W83" s="10"/>
      <c r="X83" s="70"/>
      <c r="Y83" s="70"/>
    </row>
    <row r="84" spans="1:25" ht="180" x14ac:dyDescent="0.25">
      <c r="A84" s="4" t="s">
        <v>877</v>
      </c>
      <c r="B84" s="4"/>
      <c r="C84" s="4"/>
      <c r="D84" s="4"/>
      <c r="E84" s="8" t="s">
        <v>876</v>
      </c>
      <c r="F84" s="7" t="s">
        <v>875</v>
      </c>
      <c r="G84" s="7" t="s">
        <v>800</v>
      </c>
      <c r="H84" s="7" t="s">
        <v>812</v>
      </c>
      <c r="I84" s="7" t="s">
        <v>874</v>
      </c>
      <c r="J84" s="66">
        <v>0</v>
      </c>
      <c r="K84" s="5" t="s">
        <v>873</v>
      </c>
      <c r="L84" s="66">
        <v>0</v>
      </c>
      <c r="M84" s="5"/>
      <c r="N84" s="66">
        <v>0</v>
      </c>
      <c r="O84" s="5"/>
      <c r="P84" s="66">
        <v>0</v>
      </c>
      <c r="Q84" s="5"/>
      <c r="R84" s="66">
        <v>0</v>
      </c>
      <c r="S84" s="5"/>
      <c r="T84" s="66"/>
      <c r="U84" s="25"/>
      <c r="V84" s="67"/>
      <c r="W84" s="25"/>
      <c r="X84" s="67"/>
      <c r="Y84" s="67"/>
    </row>
    <row r="85" spans="1:25" ht="135" x14ac:dyDescent="0.25">
      <c r="A85" s="4" t="s">
        <v>872</v>
      </c>
      <c r="B85" s="4"/>
      <c r="C85" s="4"/>
      <c r="D85" s="4"/>
      <c r="E85" s="8" t="s">
        <v>871</v>
      </c>
      <c r="F85" s="7" t="s">
        <v>870</v>
      </c>
      <c r="G85" s="7" t="s">
        <v>800</v>
      </c>
      <c r="H85" s="7" t="s">
        <v>869</v>
      </c>
      <c r="I85" s="7" t="s">
        <v>868</v>
      </c>
      <c r="J85" s="76">
        <v>0</v>
      </c>
      <c r="K85" s="32" t="s">
        <v>867</v>
      </c>
      <c r="L85" s="76">
        <v>0</v>
      </c>
      <c r="M85" s="32"/>
      <c r="N85" s="76">
        <v>0</v>
      </c>
      <c r="O85" s="32"/>
      <c r="P85" s="76">
        <v>0</v>
      </c>
      <c r="Q85" s="32"/>
      <c r="R85" s="76">
        <v>0</v>
      </c>
      <c r="S85" s="32"/>
      <c r="T85" s="66"/>
      <c r="U85" s="67"/>
      <c r="V85" s="67"/>
      <c r="W85" s="25"/>
      <c r="X85" s="67"/>
      <c r="Y85" s="67"/>
    </row>
    <row r="86" spans="1:25" ht="135" x14ac:dyDescent="0.25">
      <c r="A86" s="4" t="s">
        <v>866</v>
      </c>
      <c r="B86" s="4"/>
      <c r="C86" s="4"/>
      <c r="D86" s="4"/>
      <c r="E86" s="8" t="s">
        <v>865</v>
      </c>
      <c r="F86" s="7" t="s">
        <v>864</v>
      </c>
      <c r="G86" s="7" t="s">
        <v>821</v>
      </c>
      <c r="H86" s="7" t="s">
        <v>863</v>
      </c>
      <c r="I86" s="7" t="s">
        <v>862</v>
      </c>
      <c r="J86" s="76">
        <v>0</v>
      </c>
      <c r="K86" s="32" t="s">
        <v>861</v>
      </c>
      <c r="L86" s="76">
        <v>0</v>
      </c>
      <c r="M86" s="32"/>
      <c r="N86" s="76">
        <v>0</v>
      </c>
      <c r="O86" s="32"/>
      <c r="P86" s="76">
        <v>0</v>
      </c>
      <c r="Q86" s="32"/>
      <c r="R86" s="76">
        <v>0</v>
      </c>
      <c r="S86" s="32"/>
      <c r="T86" s="66"/>
      <c r="U86" s="67"/>
      <c r="V86" s="67"/>
      <c r="W86" s="25"/>
      <c r="X86" s="67"/>
      <c r="Y86" s="67"/>
    </row>
    <row r="87" spans="1:25" ht="90" x14ac:dyDescent="0.25">
      <c r="A87" s="4">
        <v>52</v>
      </c>
      <c r="B87" s="4"/>
      <c r="C87" s="4"/>
      <c r="D87" s="8" t="s">
        <v>860</v>
      </c>
      <c r="E87" s="8"/>
      <c r="F87" s="7" t="s">
        <v>859</v>
      </c>
      <c r="G87" s="7" t="s">
        <v>858</v>
      </c>
      <c r="H87" s="7" t="s">
        <v>857</v>
      </c>
      <c r="I87" s="7" t="s">
        <v>856</v>
      </c>
      <c r="J87" s="66">
        <v>0</v>
      </c>
      <c r="K87" s="25"/>
      <c r="L87" s="66">
        <v>0</v>
      </c>
      <c r="M87" s="25"/>
      <c r="N87" s="66">
        <v>0</v>
      </c>
      <c r="O87" s="25"/>
      <c r="P87" s="66">
        <v>0</v>
      </c>
      <c r="Q87" s="25"/>
      <c r="R87" s="66">
        <v>0</v>
      </c>
      <c r="S87" s="25"/>
      <c r="T87" s="67"/>
      <c r="U87" s="25"/>
      <c r="V87" s="67"/>
      <c r="W87" s="25"/>
      <c r="X87" s="67"/>
      <c r="Y87" s="67"/>
    </row>
    <row r="88" spans="1:25" ht="120" x14ac:dyDescent="0.25">
      <c r="A88" s="4">
        <v>53</v>
      </c>
      <c r="B88" s="4"/>
      <c r="C88" s="4"/>
      <c r="D88" s="8" t="s">
        <v>855</v>
      </c>
      <c r="E88" s="8"/>
      <c r="F88" s="7" t="s">
        <v>854</v>
      </c>
      <c r="G88" s="7" t="s">
        <v>800</v>
      </c>
      <c r="H88" s="7" t="s">
        <v>812</v>
      </c>
      <c r="I88" s="7" t="s">
        <v>853</v>
      </c>
      <c r="J88" s="66">
        <v>0</v>
      </c>
      <c r="K88" s="32" t="s">
        <v>852</v>
      </c>
      <c r="L88" s="66">
        <v>0</v>
      </c>
      <c r="M88" s="25"/>
      <c r="N88" s="66">
        <v>0</v>
      </c>
      <c r="O88" s="25"/>
      <c r="P88" s="66">
        <v>0</v>
      </c>
      <c r="Q88" s="25"/>
      <c r="R88" s="66">
        <v>0</v>
      </c>
      <c r="S88" s="25"/>
      <c r="T88" s="66"/>
      <c r="U88" s="25"/>
      <c r="V88" s="67"/>
      <c r="W88" s="25"/>
      <c r="X88" s="67"/>
      <c r="Y88" s="67"/>
    </row>
    <row r="89" spans="1:25" ht="195" x14ac:dyDescent="0.25">
      <c r="A89" s="4">
        <v>54</v>
      </c>
      <c r="B89" s="4"/>
      <c r="C89" s="4"/>
      <c r="D89" s="8" t="s">
        <v>851</v>
      </c>
      <c r="E89" s="8"/>
      <c r="F89" s="7" t="s">
        <v>850</v>
      </c>
      <c r="G89" s="7" t="s">
        <v>789</v>
      </c>
      <c r="H89" s="7" t="s">
        <v>788</v>
      </c>
      <c r="I89" s="7" t="s">
        <v>787</v>
      </c>
      <c r="J89" s="66">
        <v>100</v>
      </c>
      <c r="K89" s="32" t="s">
        <v>849</v>
      </c>
      <c r="L89" s="66">
        <v>100</v>
      </c>
      <c r="M89" s="5"/>
      <c r="N89" s="66">
        <v>100</v>
      </c>
      <c r="O89" s="5"/>
      <c r="P89" s="66">
        <v>100</v>
      </c>
      <c r="Q89" s="5"/>
      <c r="R89" s="66">
        <v>100</v>
      </c>
      <c r="S89" s="5"/>
      <c r="T89" s="66"/>
      <c r="U89" s="25"/>
      <c r="V89" s="67"/>
      <c r="W89" s="25"/>
      <c r="X89" s="67"/>
      <c r="Y89" s="67"/>
    </row>
    <row r="90" spans="1:25" s="56" customFormat="1" ht="199.5" customHeight="1" x14ac:dyDescent="0.25">
      <c r="A90" s="19"/>
      <c r="B90" s="19"/>
      <c r="C90" s="20" t="s">
        <v>848</v>
      </c>
      <c r="D90" s="19"/>
      <c r="E90" s="62"/>
      <c r="F90" s="61" t="s">
        <v>847</v>
      </c>
      <c r="G90" s="60"/>
      <c r="H90" s="60"/>
      <c r="I90" s="60"/>
      <c r="J90" s="58">
        <f>AVERAGE(J91,J94,J97,J98,J99)</f>
        <v>0</v>
      </c>
      <c r="K90" s="57"/>
      <c r="L90" s="58">
        <f>AVERAGE(L91,L94,L97,L98,L99)</f>
        <v>0</v>
      </c>
      <c r="M90" s="57"/>
      <c r="N90" s="58">
        <f>AVERAGE(N91,N94,N97,N98,N99)</f>
        <v>0</v>
      </c>
      <c r="O90" s="57"/>
      <c r="P90" s="58">
        <f>AVERAGE(P91,P94,P97,P98,P99)</f>
        <v>0</v>
      </c>
      <c r="Q90" s="57"/>
      <c r="R90" s="58">
        <f>AVERAGE(R91,R94,R97,R98,R99)</f>
        <v>0</v>
      </c>
      <c r="S90" s="57"/>
      <c r="T90" s="58"/>
      <c r="U90" s="57"/>
      <c r="V90" s="57"/>
      <c r="W90" s="17"/>
      <c r="X90" s="57"/>
      <c r="Y90" s="57"/>
    </row>
    <row r="91" spans="1:25" s="69" customFormat="1" ht="199.5" customHeight="1" x14ac:dyDescent="0.25">
      <c r="A91" s="15">
        <v>55</v>
      </c>
      <c r="B91" s="15"/>
      <c r="C91" s="14"/>
      <c r="D91" s="73" t="s">
        <v>846</v>
      </c>
      <c r="E91" s="73"/>
      <c r="F91" s="22" t="s">
        <v>846</v>
      </c>
      <c r="G91" s="12"/>
      <c r="H91" s="12"/>
      <c r="I91" s="12"/>
      <c r="J91" s="71">
        <f>AVERAGE(J92,J93)</f>
        <v>0</v>
      </c>
      <c r="K91" s="70"/>
      <c r="L91" s="71">
        <f>AVERAGE(L92,L93)</f>
        <v>0</v>
      </c>
      <c r="M91" s="72"/>
      <c r="N91" s="71">
        <f>AVERAGE(N92,N93)</f>
        <v>0</v>
      </c>
      <c r="O91" s="70"/>
      <c r="P91" s="71">
        <f>AVERAGE(P92,P93)</f>
        <v>0</v>
      </c>
      <c r="Q91" s="70"/>
      <c r="R91" s="71">
        <f>AVERAGE(R92,R93)</f>
        <v>0</v>
      </c>
      <c r="S91" s="70"/>
      <c r="T91" s="71"/>
      <c r="U91" s="70"/>
      <c r="V91" s="70"/>
      <c r="W91" s="10"/>
      <c r="X91" s="70"/>
      <c r="Y91" s="70"/>
    </row>
    <row r="92" spans="1:25" ht="90" x14ac:dyDescent="0.25">
      <c r="A92" s="4" t="s">
        <v>845</v>
      </c>
      <c r="B92" s="4"/>
      <c r="C92" s="4"/>
      <c r="D92" s="4"/>
      <c r="E92" s="8" t="s">
        <v>844</v>
      </c>
      <c r="F92" s="7" t="s">
        <v>843</v>
      </c>
      <c r="G92" s="7" t="s">
        <v>833</v>
      </c>
      <c r="H92" s="7" t="s">
        <v>842</v>
      </c>
      <c r="I92" s="7" t="s">
        <v>841</v>
      </c>
      <c r="J92" s="76">
        <v>0</v>
      </c>
      <c r="K92" s="32"/>
      <c r="L92" s="76">
        <v>0</v>
      </c>
      <c r="M92" s="32"/>
      <c r="N92" s="76">
        <v>0</v>
      </c>
      <c r="O92" s="32"/>
      <c r="P92" s="76">
        <v>0</v>
      </c>
      <c r="Q92" s="32"/>
      <c r="R92" s="76">
        <v>0</v>
      </c>
      <c r="S92" s="32"/>
      <c r="T92" s="33"/>
      <c r="U92" s="32"/>
      <c r="V92" s="33"/>
      <c r="W92" s="32"/>
      <c r="X92" s="33"/>
      <c r="Y92" s="33"/>
    </row>
    <row r="93" spans="1:25" ht="150" x14ac:dyDescent="0.25">
      <c r="A93" s="4" t="s">
        <v>840</v>
      </c>
      <c r="B93" s="4"/>
      <c r="C93" s="4"/>
      <c r="D93" s="4"/>
      <c r="E93" s="8" t="s">
        <v>839</v>
      </c>
      <c r="F93" s="7" t="s">
        <v>838</v>
      </c>
      <c r="G93" s="7" t="s">
        <v>821</v>
      </c>
      <c r="H93" s="7" t="s">
        <v>812</v>
      </c>
      <c r="I93" s="7" t="s">
        <v>827</v>
      </c>
      <c r="J93" s="63"/>
      <c r="K93" s="5"/>
      <c r="L93" s="29"/>
      <c r="M93" s="35"/>
      <c r="N93" s="29"/>
      <c r="O93" s="29"/>
      <c r="P93" s="29"/>
      <c r="Q93" s="29"/>
      <c r="R93" s="29"/>
      <c r="S93" s="5"/>
      <c r="T93" s="29"/>
      <c r="U93" s="5"/>
      <c r="V93" s="29"/>
      <c r="W93" s="5"/>
      <c r="X93" s="29"/>
      <c r="Y93" s="29"/>
    </row>
    <row r="94" spans="1:25" s="69" customFormat="1" ht="51.75" x14ac:dyDescent="0.25">
      <c r="A94" s="15">
        <v>56</v>
      </c>
      <c r="B94" s="15"/>
      <c r="C94" s="15"/>
      <c r="D94" s="79" t="s">
        <v>837</v>
      </c>
      <c r="E94" s="79"/>
      <c r="F94" s="12" t="s">
        <v>837</v>
      </c>
      <c r="G94" s="12"/>
      <c r="H94" s="12"/>
      <c r="I94" s="12"/>
      <c r="J94" s="71">
        <f>AVERAGE(J95,J96)</f>
        <v>0</v>
      </c>
      <c r="K94" s="10"/>
      <c r="L94" s="71">
        <f>AVERAGE(L95,L96)</f>
        <v>0</v>
      </c>
      <c r="M94" s="72"/>
      <c r="N94" s="71">
        <f>AVERAGE(N95,N96)</f>
        <v>0</v>
      </c>
      <c r="O94" s="70"/>
      <c r="P94" s="71">
        <f>AVERAGE(P95,P96)</f>
        <v>0</v>
      </c>
      <c r="Q94" s="70"/>
      <c r="R94" s="71">
        <f>AVERAGE(R95,R96)</f>
        <v>0</v>
      </c>
      <c r="S94" s="10"/>
      <c r="T94" s="71"/>
      <c r="U94" s="10"/>
      <c r="V94" s="70"/>
      <c r="W94" s="10"/>
      <c r="X94" s="70"/>
      <c r="Y94" s="70"/>
    </row>
    <row r="95" spans="1:25" ht="75" x14ac:dyDescent="0.25">
      <c r="A95" s="4" t="s">
        <v>836</v>
      </c>
      <c r="B95" s="4"/>
      <c r="C95" s="4"/>
      <c r="D95" s="4"/>
      <c r="E95" s="8" t="s">
        <v>835</v>
      </c>
      <c r="F95" s="7" t="s">
        <v>834</v>
      </c>
      <c r="G95" s="7" t="s">
        <v>833</v>
      </c>
      <c r="H95" s="7" t="s">
        <v>832</v>
      </c>
      <c r="I95" s="7" t="s">
        <v>831</v>
      </c>
      <c r="J95" s="76">
        <v>0</v>
      </c>
      <c r="K95" s="32"/>
      <c r="L95" s="76">
        <v>0</v>
      </c>
      <c r="M95" s="32"/>
      <c r="N95" s="76">
        <v>0</v>
      </c>
      <c r="O95" s="32"/>
      <c r="P95" s="76">
        <v>0</v>
      </c>
      <c r="Q95" s="32"/>
      <c r="R95" s="76">
        <v>0</v>
      </c>
      <c r="S95" s="32"/>
      <c r="T95" s="63"/>
      <c r="U95" s="29"/>
      <c r="V95" s="29"/>
      <c r="W95" s="5"/>
      <c r="X95" s="29"/>
      <c r="Y95" s="29"/>
    </row>
    <row r="96" spans="1:25" ht="135" x14ac:dyDescent="0.25">
      <c r="A96" s="4" t="s">
        <v>830</v>
      </c>
      <c r="B96" s="4"/>
      <c r="C96" s="4"/>
      <c r="D96" s="4"/>
      <c r="E96" s="8" t="s">
        <v>829</v>
      </c>
      <c r="F96" s="7" t="s">
        <v>828</v>
      </c>
      <c r="G96" s="7" t="s">
        <v>821</v>
      </c>
      <c r="H96" s="7" t="s">
        <v>812</v>
      </c>
      <c r="I96" s="7" t="s">
        <v>827</v>
      </c>
      <c r="J96" s="63"/>
      <c r="K96" s="5"/>
      <c r="L96" s="63"/>
      <c r="M96" s="35"/>
      <c r="N96" s="63"/>
      <c r="O96" s="29"/>
      <c r="P96" s="63"/>
      <c r="Q96" s="29"/>
      <c r="R96" s="63"/>
      <c r="S96" s="5"/>
      <c r="T96" s="63"/>
      <c r="U96" s="5"/>
      <c r="V96" s="29"/>
      <c r="W96" s="5"/>
      <c r="X96" s="29"/>
      <c r="Y96" s="29"/>
    </row>
    <row r="97" spans="1:25" ht="150" x14ac:dyDescent="0.25">
      <c r="A97" s="4">
        <v>57</v>
      </c>
      <c r="B97" s="4"/>
      <c r="C97" s="4"/>
      <c r="D97" s="8" t="s">
        <v>826</v>
      </c>
      <c r="E97" s="8"/>
      <c r="F97" s="7" t="s">
        <v>825</v>
      </c>
      <c r="G97" s="7" t="s">
        <v>800</v>
      </c>
      <c r="H97" s="7" t="s">
        <v>812</v>
      </c>
      <c r="I97" s="7" t="s">
        <v>824</v>
      </c>
      <c r="J97" s="76">
        <v>0</v>
      </c>
      <c r="K97" s="32"/>
      <c r="L97" s="76">
        <v>0</v>
      </c>
      <c r="M97" s="32"/>
      <c r="N97" s="76">
        <v>0</v>
      </c>
      <c r="O97" s="32"/>
      <c r="P97" s="76">
        <v>0</v>
      </c>
      <c r="Q97" s="32"/>
      <c r="R97" s="76">
        <v>0</v>
      </c>
      <c r="S97" s="32"/>
      <c r="T97" s="63"/>
      <c r="U97" s="5"/>
      <c r="V97" s="29"/>
      <c r="W97" s="5"/>
      <c r="X97" s="29"/>
      <c r="Y97" s="29"/>
    </row>
    <row r="98" spans="1:25" ht="285" x14ac:dyDescent="0.25">
      <c r="A98" s="4">
        <v>58</v>
      </c>
      <c r="B98" s="4"/>
      <c r="C98" s="4"/>
      <c r="D98" s="8" t="s">
        <v>823</v>
      </c>
      <c r="E98" s="8"/>
      <c r="F98" s="7" t="s">
        <v>822</v>
      </c>
      <c r="G98" s="7" t="s">
        <v>821</v>
      </c>
      <c r="H98" s="7" t="s">
        <v>812</v>
      </c>
      <c r="I98" s="7" t="s">
        <v>820</v>
      </c>
      <c r="J98" s="76">
        <v>0</v>
      </c>
      <c r="K98" s="5" t="s">
        <v>819</v>
      </c>
      <c r="L98" s="76">
        <v>0</v>
      </c>
      <c r="M98" s="32"/>
      <c r="N98" s="76">
        <v>0</v>
      </c>
      <c r="O98" s="32"/>
      <c r="P98" s="76">
        <v>0</v>
      </c>
      <c r="Q98" s="32"/>
      <c r="R98" s="76">
        <v>0</v>
      </c>
      <c r="S98" s="32"/>
      <c r="T98" s="63"/>
      <c r="U98" s="29"/>
      <c r="V98" s="29"/>
      <c r="W98" s="5"/>
      <c r="X98" s="29"/>
      <c r="Y98" s="29"/>
    </row>
    <row r="99" spans="1:25" ht="105" x14ac:dyDescent="0.25">
      <c r="A99" s="4">
        <v>59</v>
      </c>
      <c r="B99" s="4"/>
      <c r="C99" s="4"/>
      <c r="D99" s="8" t="s">
        <v>818</v>
      </c>
      <c r="E99" s="8"/>
      <c r="F99" s="7" t="s">
        <v>817</v>
      </c>
      <c r="G99" s="7" t="s">
        <v>800</v>
      </c>
      <c r="H99" s="7" t="s">
        <v>812</v>
      </c>
      <c r="I99" s="7" t="s">
        <v>798</v>
      </c>
      <c r="J99" s="76">
        <v>0</v>
      </c>
      <c r="K99" s="32"/>
      <c r="L99" s="76">
        <v>0</v>
      </c>
      <c r="M99" s="32"/>
      <c r="N99" s="76">
        <v>0</v>
      </c>
      <c r="O99" s="32"/>
      <c r="P99" s="76">
        <v>0</v>
      </c>
      <c r="Q99" s="32"/>
      <c r="R99" s="76">
        <v>0</v>
      </c>
      <c r="S99" s="32"/>
      <c r="T99" s="67"/>
      <c r="U99" s="67"/>
      <c r="V99" s="67"/>
      <c r="W99" s="25"/>
      <c r="X99" s="67"/>
      <c r="Y99" s="67"/>
    </row>
    <row r="100" spans="1:25" s="56" customFormat="1" ht="88.5" customHeight="1" x14ac:dyDescent="0.25">
      <c r="A100" s="19"/>
      <c r="B100" s="19"/>
      <c r="C100" s="20" t="s">
        <v>816</v>
      </c>
      <c r="D100" s="19"/>
      <c r="E100" s="62"/>
      <c r="F100" s="61" t="s">
        <v>815</v>
      </c>
      <c r="G100" s="60"/>
      <c r="H100" s="60"/>
      <c r="I100" s="60"/>
      <c r="J100" s="58">
        <f>AVERAGE(J101:J105)</f>
        <v>40</v>
      </c>
      <c r="K100" s="17"/>
      <c r="L100" s="58">
        <f>AVERAGE(L101:L105)</f>
        <v>40</v>
      </c>
      <c r="M100" s="59"/>
      <c r="N100" s="58">
        <f>AVERAGE(N101:N105)</f>
        <v>40</v>
      </c>
      <c r="O100" s="57"/>
      <c r="P100" s="58">
        <f>AVERAGE(P101:P105)</f>
        <v>40</v>
      </c>
      <c r="Q100" s="57"/>
      <c r="R100" s="58">
        <f>AVERAGE(R101:R105)</f>
        <v>40</v>
      </c>
      <c r="S100" s="57"/>
      <c r="T100" s="58" t="e">
        <f>AVERAGE(T101:T105)</f>
        <v>#DIV/0!</v>
      </c>
      <c r="U100" s="57"/>
      <c r="V100" s="57"/>
      <c r="W100" s="17"/>
      <c r="X100" s="57"/>
      <c r="Y100" s="57"/>
    </row>
    <row r="101" spans="1:25" ht="135" x14ac:dyDescent="0.25">
      <c r="A101" s="4">
        <v>60</v>
      </c>
      <c r="B101" s="4"/>
      <c r="C101" s="4"/>
      <c r="D101" s="8" t="s">
        <v>814</v>
      </c>
      <c r="E101" s="8"/>
      <c r="F101" s="7" t="s">
        <v>813</v>
      </c>
      <c r="G101" s="7" t="s">
        <v>800</v>
      </c>
      <c r="H101" s="7" t="s">
        <v>812</v>
      </c>
      <c r="I101" s="7" t="s">
        <v>811</v>
      </c>
      <c r="J101" s="63">
        <v>50</v>
      </c>
      <c r="K101" s="5" t="s">
        <v>810</v>
      </c>
      <c r="L101" s="63">
        <v>50</v>
      </c>
      <c r="M101" s="5"/>
      <c r="N101" s="63">
        <v>50</v>
      </c>
      <c r="O101" s="5"/>
      <c r="P101" s="63">
        <v>50</v>
      </c>
      <c r="Q101" s="5"/>
      <c r="R101" s="63">
        <v>50</v>
      </c>
      <c r="S101" s="5" t="s">
        <v>809</v>
      </c>
      <c r="T101" s="63"/>
      <c r="U101" s="5"/>
      <c r="V101" s="29"/>
      <c r="W101" s="5"/>
      <c r="X101" s="29"/>
      <c r="Y101" s="29"/>
    </row>
    <row r="102" spans="1:25" ht="120" x14ac:dyDescent="0.25">
      <c r="A102" s="4">
        <v>61</v>
      </c>
      <c r="B102" s="4"/>
      <c r="C102" s="4"/>
      <c r="D102" s="8" t="s">
        <v>808</v>
      </c>
      <c r="E102" s="8"/>
      <c r="F102" s="7" t="s">
        <v>807</v>
      </c>
      <c r="G102" s="7" t="s">
        <v>806</v>
      </c>
      <c r="H102" s="7" t="s">
        <v>805</v>
      </c>
      <c r="I102" s="7" t="s">
        <v>804</v>
      </c>
      <c r="J102" s="63">
        <v>0</v>
      </c>
      <c r="K102" s="5" t="s">
        <v>803</v>
      </c>
      <c r="L102" s="63">
        <v>0</v>
      </c>
      <c r="M102" s="5"/>
      <c r="N102" s="63">
        <v>0</v>
      </c>
      <c r="O102" s="5"/>
      <c r="P102" s="63">
        <v>0</v>
      </c>
      <c r="Q102" s="5"/>
      <c r="R102" s="63">
        <v>0</v>
      </c>
      <c r="S102" s="5"/>
      <c r="T102" s="63"/>
      <c r="U102" s="5"/>
      <c r="V102" s="29"/>
      <c r="W102" s="5"/>
      <c r="X102" s="29"/>
      <c r="Y102" s="29"/>
    </row>
    <row r="103" spans="1:25" ht="135" x14ac:dyDescent="0.25">
      <c r="A103" s="4">
        <v>62</v>
      </c>
      <c r="B103" s="4"/>
      <c r="C103" s="4"/>
      <c r="D103" s="8" t="s">
        <v>802</v>
      </c>
      <c r="E103" s="8"/>
      <c r="F103" s="7" t="s">
        <v>801</v>
      </c>
      <c r="G103" s="7" t="s">
        <v>800</v>
      </c>
      <c r="H103" s="7" t="s">
        <v>799</v>
      </c>
      <c r="I103" s="7" t="s">
        <v>798</v>
      </c>
      <c r="J103" s="63">
        <v>100</v>
      </c>
      <c r="K103" s="5"/>
      <c r="L103" s="63">
        <v>100</v>
      </c>
      <c r="M103" s="5"/>
      <c r="N103" s="63">
        <v>100</v>
      </c>
      <c r="O103" s="5"/>
      <c r="P103" s="63">
        <v>100</v>
      </c>
      <c r="Q103" s="5"/>
      <c r="R103" s="63">
        <v>100</v>
      </c>
      <c r="S103" s="5"/>
      <c r="T103" s="63"/>
      <c r="U103" s="29"/>
      <c r="V103" s="29"/>
      <c r="W103" s="5"/>
      <c r="X103" s="29"/>
      <c r="Y103" s="29"/>
    </row>
    <row r="104" spans="1:25" ht="135" x14ac:dyDescent="0.25">
      <c r="A104" s="4">
        <v>63</v>
      </c>
      <c r="B104" s="4"/>
      <c r="C104" s="4"/>
      <c r="D104" s="8" t="s">
        <v>797</v>
      </c>
      <c r="E104" s="8"/>
      <c r="F104" s="7" t="s">
        <v>796</v>
      </c>
      <c r="G104" s="7" t="s">
        <v>795</v>
      </c>
      <c r="H104" s="7" t="s">
        <v>794</v>
      </c>
      <c r="I104" s="7" t="s">
        <v>793</v>
      </c>
      <c r="J104" s="63">
        <v>0</v>
      </c>
      <c r="K104" s="5" t="s">
        <v>792</v>
      </c>
      <c r="L104" s="63">
        <v>0</v>
      </c>
      <c r="M104" s="5"/>
      <c r="N104" s="63">
        <v>0</v>
      </c>
      <c r="O104" s="5"/>
      <c r="P104" s="63">
        <v>0</v>
      </c>
      <c r="Q104" s="5"/>
      <c r="R104" s="63">
        <v>0</v>
      </c>
      <c r="S104" s="5"/>
      <c r="T104" s="63"/>
      <c r="U104" s="29"/>
      <c r="V104" s="29"/>
      <c r="W104" s="5"/>
      <c r="X104" s="29"/>
      <c r="Y104" s="29"/>
    </row>
    <row r="105" spans="1:25" ht="165" x14ac:dyDescent="0.25">
      <c r="A105" s="4">
        <v>64</v>
      </c>
      <c r="B105" s="4"/>
      <c r="C105" s="4"/>
      <c r="D105" s="8" t="s">
        <v>791</v>
      </c>
      <c r="E105" s="8"/>
      <c r="F105" s="7" t="s">
        <v>790</v>
      </c>
      <c r="G105" s="7" t="s">
        <v>789</v>
      </c>
      <c r="H105" s="7" t="s">
        <v>788</v>
      </c>
      <c r="I105" s="7" t="s">
        <v>787</v>
      </c>
      <c r="J105" s="63">
        <v>50</v>
      </c>
      <c r="K105" s="32" t="s">
        <v>786</v>
      </c>
      <c r="L105" s="63">
        <v>50</v>
      </c>
      <c r="M105" s="5"/>
      <c r="N105" s="63">
        <v>50</v>
      </c>
      <c r="O105" s="5"/>
      <c r="P105" s="63">
        <v>50</v>
      </c>
      <c r="Q105" s="5"/>
      <c r="R105" s="63">
        <v>50</v>
      </c>
      <c r="S105" s="5"/>
      <c r="T105" s="63"/>
      <c r="U105" s="5"/>
      <c r="V105" s="29"/>
      <c r="W105" s="5"/>
      <c r="X105" s="29"/>
      <c r="Y105" s="29"/>
    </row>
    <row r="106" spans="1:25" s="56" customFormat="1" ht="130.5" customHeight="1" x14ac:dyDescent="0.25">
      <c r="A106" s="19"/>
      <c r="B106" s="20" t="s">
        <v>785</v>
      </c>
      <c r="C106" s="19"/>
      <c r="D106" s="19"/>
      <c r="E106" s="19"/>
      <c r="F106" s="60" t="s">
        <v>784</v>
      </c>
      <c r="G106" s="91"/>
      <c r="H106" s="91"/>
      <c r="I106" s="19"/>
      <c r="J106" s="58">
        <f>AVERAGE(J107,J112,J115,J140)</f>
        <v>25</v>
      </c>
      <c r="K106" s="57"/>
      <c r="L106" s="58">
        <f>AVERAGE(L107,L112,L115,L140)</f>
        <v>25</v>
      </c>
      <c r="M106" s="57"/>
      <c r="N106" s="58">
        <f>AVERAGE(N107,N112,N115,N140)</f>
        <v>25</v>
      </c>
      <c r="O106" s="57"/>
      <c r="P106" s="58">
        <f>AVERAGE(P107,P112,P115,P140)</f>
        <v>25</v>
      </c>
      <c r="Q106" s="57"/>
      <c r="R106" s="58">
        <f>AVERAGE(R107,R112,R115,R140)</f>
        <v>25</v>
      </c>
      <c r="S106" s="57"/>
      <c r="T106" s="58">
        <f>AVERAGE(T107,T112,T115,T140)</f>
        <v>25</v>
      </c>
      <c r="U106" s="57"/>
      <c r="V106" s="58">
        <f>AVERAGE(V107,V112,V115,V140)</f>
        <v>25</v>
      </c>
      <c r="W106" s="17"/>
      <c r="X106" s="58">
        <f>AVERAGE(X107,X112,X115,X140)</f>
        <v>25</v>
      </c>
      <c r="Y106" s="57"/>
    </row>
    <row r="107" spans="1:25" s="56" customFormat="1" ht="144.75" customHeight="1" x14ac:dyDescent="0.25">
      <c r="A107" s="19"/>
      <c r="B107" s="19"/>
      <c r="C107" s="20" t="s">
        <v>783</v>
      </c>
      <c r="D107" s="19"/>
      <c r="E107" s="19"/>
      <c r="F107" s="19" t="s">
        <v>782</v>
      </c>
      <c r="G107" s="19"/>
      <c r="H107" s="19"/>
      <c r="I107" s="19"/>
      <c r="J107" s="58">
        <f>AVERAGE(J108:J111)</f>
        <v>0</v>
      </c>
      <c r="K107" s="57"/>
      <c r="L107" s="58">
        <f>AVERAGE(L108:L111)</f>
        <v>0</v>
      </c>
      <c r="M107" s="57"/>
      <c r="N107" s="58">
        <f>AVERAGE(N108:N111)</f>
        <v>0</v>
      </c>
      <c r="O107" s="57"/>
      <c r="P107" s="58">
        <f>AVERAGE(P108:P111)</f>
        <v>0</v>
      </c>
      <c r="Q107" s="57"/>
      <c r="R107" s="58">
        <f>AVERAGE(R108:R111)</f>
        <v>0</v>
      </c>
      <c r="S107" s="57"/>
      <c r="T107" s="58">
        <f>AVERAGE(T108:T111)</f>
        <v>0</v>
      </c>
      <c r="U107" s="57"/>
      <c r="V107" s="58">
        <f>AVERAGE(V108:V111)</f>
        <v>0</v>
      </c>
      <c r="W107" s="17"/>
      <c r="X107" s="58">
        <f>AVERAGE(X108:X111)</f>
        <v>0</v>
      </c>
      <c r="Y107" s="57"/>
    </row>
    <row r="108" spans="1:25" ht="75" x14ac:dyDescent="0.25">
      <c r="A108" s="4">
        <v>65</v>
      </c>
      <c r="B108" s="4"/>
      <c r="C108" s="4"/>
      <c r="D108" s="8" t="s">
        <v>781</v>
      </c>
      <c r="E108" s="8"/>
      <c r="F108" s="7" t="s">
        <v>781</v>
      </c>
      <c r="G108" s="7" t="s">
        <v>780</v>
      </c>
      <c r="H108" s="7" t="s">
        <v>779</v>
      </c>
      <c r="I108" s="7" t="s">
        <v>755</v>
      </c>
      <c r="J108" s="66">
        <v>0</v>
      </c>
      <c r="K108" s="5" t="s">
        <v>778</v>
      </c>
      <c r="L108" s="66">
        <v>0</v>
      </c>
      <c r="M108" s="25"/>
      <c r="N108" s="66">
        <v>0</v>
      </c>
      <c r="O108" s="25"/>
      <c r="P108" s="66">
        <v>0</v>
      </c>
      <c r="Q108" s="25"/>
      <c r="R108" s="66">
        <v>0</v>
      </c>
      <c r="S108" s="25"/>
      <c r="T108" s="66">
        <v>0</v>
      </c>
      <c r="U108" s="25"/>
      <c r="V108" s="66">
        <v>0</v>
      </c>
      <c r="W108" s="25"/>
      <c r="X108" s="66">
        <v>0</v>
      </c>
      <c r="Y108" s="5" t="s">
        <v>777</v>
      </c>
    </row>
    <row r="109" spans="1:25" ht="120" x14ac:dyDescent="0.25">
      <c r="A109" s="4">
        <v>66</v>
      </c>
      <c r="B109" s="4"/>
      <c r="C109" s="4"/>
      <c r="D109" s="8" t="s">
        <v>776</v>
      </c>
      <c r="E109" s="8"/>
      <c r="F109" s="7" t="s">
        <v>775</v>
      </c>
      <c r="G109" s="7" t="s">
        <v>771</v>
      </c>
      <c r="H109" s="7" t="s">
        <v>774</v>
      </c>
      <c r="I109" s="7" t="s">
        <v>755</v>
      </c>
      <c r="J109" s="66"/>
      <c r="K109" s="25"/>
      <c r="L109" s="66"/>
      <c r="M109" s="68"/>
      <c r="N109" s="66"/>
      <c r="O109" s="67"/>
      <c r="P109" s="66"/>
      <c r="Q109" s="67"/>
      <c r="R109" s="66"/>
      <c r="S109" s="67"/>
      <c r="T109" s="66"/>
      <c r="U109" s="67"/>
      <c r="V109" s="67"/>
      <c r="W109" s="25"/>
      <c r="X109" s="67"/>
      <c r="Y109" s="67"/>
    </row>
    <row r="110" spans="1:25" ht="300" x14ac:dyDescent="0.25">
      <c r="A110" s="4">
        <v>67</v>
      </c>
      <c r="B110" s="4"/>
      <c r="C110" s="4"/>
      <c r="D110" s="8" t="s">
        <v>773</v>
      </c>
      <c r="E110" s="8"/>
      <c r="F110" s="7" t="s">
        <v>772</v>
      </c>
      <c r="G110" s="7" t="s">
        <v>771</v>
      </c>
      <c r="H110" s="7" t="s">
        <v>770</v>
      </c>
      <c r="I110" s="7" t="s">
        <v>755</v>
      </c>
      <c r="J110" s="66">
        <v>0</v>
      </c>
      <c r="K110" s="5" t="s">
        <v>769</v>
      </c>
      <c r="L110" s="66">
        <v>0</v>
      </c>
      <c r="M110" s="25"/>
      <c r="N110" s="66">
        <v>0</v>
      </c>
      <c r="O110" s="25"/>
      <c r="P110" s="66">
        <v>0</v>
      </c>
      <c r="Q110" s="25"/>
      <c r="R110" s="66">
        <v>0</v>
      </c>
      <c r="S110" s="25"/>
      <c r="T110" s="66">
        <v>0</v>
      </c>
      <c r="U110" s="25"/>
      <c r="V110" s="66">
        <v>0</v>
      </c>
      <c r="W110" s="25"/>
      <c r="X110" s="66">
        <v>0</v>
      </c>
      <c r="Y110" s="5" t="s">
        <v>768</v>
      </c>
    </row>
    <row r="111" spans="1:25" ht="75" x14ac:dyDescent="0.25">
      <c r="A111" s="4">
        <v>68</v>
      </c>
      <c r="B111" s="4"/>
      <c r="C111" s="4"/>
      <c r="D111" s="8" t="s">
        <v>767</v>
      </c>
      <c r="E111" s="8"/>
      <c r="F111" s="7" t="s">
        <v>766</v>
      </c>
      <c r="G111" s="7" t="s">
        <v>765</v>
      </c>
      <c r="H111" s="7" t="s">
        <v>764</v>
      </c>
      <c r="I111" s="7" t="s">
        <v>763</v>
      </c>
      <c r="J111" s="66">
        <v>0</v>
      </c>
      <c r="K111" s="5" t="s">
        <v>762</v>
      </c>
      <c r="L111" s="66">
        <v>0</v>
      </c>
      <c r="M111" s="25"/>
      <c r="N111" s="66">
        <v>0</v>
      </c>
      <c r="O111" s="25"/>
      <c r="P111" s="66">
        <v>0</v>
      </c>
      <c r="Q111" s="25"/>
      <c r="R111" s="66">
        <v>0</v>
      </c>
      <c r="S111" s="25"/>
      <c r="T111" s="66">
        <v>0</v>
      </c>
      <c r="U111" s="25"/>
      <c r="V111" s="66">
        <v>0</v>
      </c>
      <c r="W111" s="25"/>
      <c r="X111" s="66">
        <v>0</v>
      </c>
      <c r="Y111" s="25"/>
    </row>
    <row r="112" spans="1:25" s="56" customFormat="1" ht="91.5" customHeight="1" x14ac:dyDescent="0.25">
      <c r="A112" s="19"/>
      <c r="B112" s="19"/>
      <c r="C112" s="20" t="s">
        <v>761</v>
      </c>
      <c r="D112" s="19"/>
      <c r="E112" s="97"/>
      <c r="F112" s="96" t="s">
        <v>760</v>
      </c>
      <c r="G112" s="60"/>
      <c r="H112" s="60"/>
      <c r="I112" s="60"/>
      <c r="J112" s="18">
        <f>AVERAGE(J113,J114)</f>
        <v>100</v>
      </c>
      <c r="K112" s="17"/>
      <c r="L112" s="18">
        <f>AVERAGE(L113,L114)</f>
        <v>100</v>
      </c>
      <c r="M112" s="59"/>
      <c r="N112" s="18">
        <f>AVERAGE(N113,N114)</f>
        <v>100</v>
      </c>
      <c r="O112" s="57"/>
      <c r="P112" s="18">
        <f>AVERAGE(P113,P114)</f>
        <v>100</v>
      </c>
      <c r="Q112" s="57"/>
      <c r="R112" s="18">
        <f>AVERAGE(R113,R114)</f>
        <v>100</v>
      </c>
      <c r="S112" s="57"/>
      <c r="T112" s="18">
        <f>AVERAGE(T113,T114)</f>
        <v>100</v>
      </c>
      <c r="U112" s="57"/>
      <c r="V112" s="18">
        <f>AVERAGE(V113,V114)</f>
        <v>100</v>
      </c>
      <c r="W112" s="17"/>
      <c r="X112" s="18">
        <f>AVERAGE(X113,X114)</f>
        <v>100</v>
      </c>
      <c r="Y112" s="57"/>
    </row>
    <row r="113" spans="1:25" ht="120" x14ac:dyDescent="0.25">
      <c r="A113" s="4">
        <v>69</v>
      </c>
      <c r="B113" s="4"/>
      <c r="C113" s="4"/>
      <c r="D113" s="8" t="s">
        <v>759</v>
      </c>
      <c r="E113" s="8"/>
      <c r="F113" s="7" t="s">
        <v>758</v>
      </c>
      <c r="G113" s="7" t="s">
        <v>757</v>
      </c>
      <c r="H113" s="7" t="s">
        <v>756</v>
      </c>
      <c r="I113" s="7" t="s">
        <v>755</v>
      </c>
      <c r="J113" s="66">
        <v>100</v>
      </c>
      <c r="K113" s="25"/>
      <c r="L113" s="66">
        <v>100</v>
      </c>
      <c r="M113" s="25"/>
      <c r="N113" s="66">
        <v>100</v>
      </c>
      <c r="O113" s="25"/>
      <c r="P113" s="66">
        <v>100</v>
      </c>
      <c r="Q113" s="25"/>
      <c r="R113" s="66">
        <v>100</v>
      </c>
      <c r="S113" s="25"/>
      <c r="T113" s="66">
        <v>100</v>
      </c>
      <c r="U113" s="25"/>
      <c r="V113" s="66">
        <v>100</v>
      </c>
      <c r="W113" s="25"/>
      <c r="X113" s="66">
        <v>100</v>
      </c>
      <c r="Y113" s="25"/>
    </row>
    <row r="114" spans="1:25" ht="60" x14ac:dyDescent="0.25">
      <c r="A114" s="4">
        <v>70</v>
      </c>
      <c r="B114" s="4"/>
      <c r="C114" s="4"/>
      <c r="D114" s="8" t="s">
        <v>754</v>
      </c>
      <c r="E114" s="8"/>
      <c r="F114" s="7" t="s">
        <v>753</v>
      </c>
      <c r="G114" s="7" t="s">
        <v>752</v>
      </c>
      <c r="H114" s="7" t="s">
        <v>751</v>
      </c>
      <c r="I114" s="7" t="s">
        <v>750</v>
      </c>
      <c r="J114" s="66">
        <v>100</v>
      </c>
      <c r="K114" s="5" t="s">
        <v>749</v>
      </c>
      <c r="L114" s="66">
        <v>100</v>
      </c>
      <c r="M114" s="25"/>
      <c r="N114" s="66">
        <v>100</v>
      </c>
      <c r="O114" s="25"/>
      <c r="P114" s="66">
        <v>100</v>
      </c>
      <c r="Q114" s="25"/>
      <c r="R114" s="66">
        <v>100</v>
      </c>
      <c r="S114" s="25"/>
      <c r="T114" s="66">
        <v>100</v>
      </c>
      <c r="U114" s="25"/>
      <c r="V114" s="66">
        <v>100</v>
      </c>
      <c r="W114" s="25"/>
      <c r="X114" s="66">
        <v>100</v>
      </c>
      <c r="Y114" s="25"/>
    </row>
    <row r="115" spans="1:25" s="56" customFormat="1" ht="72" customHeight="1" x14ac:dyDescent="0.25">
      <c r="A115" s="19"/>
      <c r="B115" s="19"/>
      <c r="C115" s="20" t="s">
        <v>748</v>
      </c>
      <c r="D115" s="19"/>
      <c r="E115" s="62"/>
      <c r="F115" s="61" t="s">
        <v>747</v>
      </c>
      <c r="G115" s="60"/>
      <c r="H115" s="60"/>
      <c r="I115" s="60"/>
      <c r="J115" s="58">
        <f>AVERAGE(J116,J122,J128,J134)</f>
        <v>0</v>
      </c>
      <c r="K115" s="17"/>
      <c r="L115" s="58">
        <f>AVERAGE(L116,L122,L128,L134)</f>
        <v>0</v>
      </c>
      <c r="M115" s="59"/>
      <c r="N115" s="58">
        <f>AVERAGE(N116,N122,N128,N134)</f>
        <v>0</v>
      </c>
      <c r="O115" s="57"/>
      <c r="P115" s="58">
        <f>AVERAGE(P116,P122,P128,P134)</f>
        <v>0</v>
      </c>
      <c r="Q115" s="57"/>
      <c r="R115" s="58">
        <f>AVERAGE(R116,R122,R128,R134)</f>
        <v>0</v>
      </c>
      <c r="S115" s="57"/>
      <c r="T115" s="58">
        <f>AVERAGE(T116,T122,T128,T134)</f>
        <v>0</v>
      </c>
      <c r="U115" s="57"/>
      <c r="V115" s="58">
        <f>AVERAGE(V116,V122,V128,V134)</f>
        <v>0</v>
      </c>
      <c r="W115" s="17"/>
      <c r="X115" s="58">
        <f>AVERAGE(X116,X122,X128,X134)</f>
        <v>0</v>
      </c>
      <c r="Y115" s="57"/>
    </row>
    <row r="116" spans="1:25" s="69" customFormat="1" ht="72" customHeight="1" x14ac:dyDescent="0.25">
      <c r="A116" s="15">
        <v>71</v>
      </c>
      <c r="B116" s="15"/>
      <c r="C116" s="14"/>
      <c r="D116" s="73" t="s">
        <v>746</v>
      </c>
      <c r="E116" s="73"/>
      <c r="F116" s="22" t="s">
        <v>746</v>
      </c>
      <c r="G116" s="12"/>
      <c r="H116" s="12"/>
      <c r="I116" s="12"/>
      <c r="J116" s="71">
        <f>AVERAGE(J117:J121)</f>
        <v>0</v>
      </c>
      <c r="K116" s="10"/>
      <c r="L116" s="71">
        <f>AVERAGE(L117:L121)</f>
        <v>0</v>
      </c>
      <c r="M116" s="72"/>
      <c r="N116" s="71">
        <f>AVERAGE(N117:N121)</f>
        <v>0</v>
      </c>
      <c r="O116" s="70"/>
      <c r="P116" s="71">
        <f>AVERAGE(P117:P121)</f>
        <v>0</v>
      </c>
      <c r="Q116" s="70"/>
      <c r="R116" s="71">
        <f>AVERAGE(R117:R121)</f>
        <v>0</v>
      </c>
      <c r="S116" s="70"/>
      <c r="T116" s="71">
        <f>AVERAGE(T117:T121)</f>
        <v>0</v>
      </c>
      <c r="U116" s="70"/>
      <c r="V116" s="71">
        <f>AVERAGE(V117:V121)</f>
        <v>0</v>
      </c>
      <c r="W116" s="10"/>
      <c r="X116" s="71">
        <f>AVERAGE(X117:X121)</f>
        <v>0</v>
      </c>
      <c r="Y116" s="70"/>
    </row>
    <row r="117" spans="1:25" ht="165" x14ac:dyDescent="0.25">
      <c r="A117" s="4" t="s">
        <v>745</v>
      </c>
      <c r="B117" s="4"/>
      <c r="C117" s="4"/>
      <c r="D117" s="4"/>
      <c r="E117" s="8" t="s">
        <v>701</v>
      </c>
      <c r="F117" s="7" t="s">
        <v>744</v>
      </c>
      <c r="G117" s="7" t="s">
        <v>743</v>
      </c>
      <c r="H117" s="7" t="s">
        <v>742</v>
      </c>
      <c r="I117" s="7" t="s">
        <v>741</v>
      </c>
      <c r="J117" s="66">
        <v>0</v>
      </c>
      <c r="K117" s="25" t="s">
        <v>740</v>
      </c>
      <c r="L117" s="66">
        <v>0</v>
      </c>
      <c r="M117" s="25"/>
      <c r="N117" s="66">
        <v>0</v>
      </c>
      <c r="O117" s="25"/>
      <c r="P117" s="66">
        <v>0</v>
      </c>
      <c r="Q117" s="25"/>
      <c r="R117" s="66">
        <v>0</v>
      </c>
      <c r="S117" s="25"/>
      <c r="T117" s="66">
        <v>0</v>
      </c>
      <c r="U117" s="25"/>
      <c r="V117" s="66">
        <v>0</v>
      </c>
      <c r="W117" s="25"/>
      <c r="X117" s="66">
        <v>0</v>
      </c>
      <c r="Y117" s="25"/>
    </row>
    <row r="118" spans="1:25" ht="210" x14ac:dyDescent="0.25">
      <c r="A118" s="4" t="s">
        <v>739</v>
      </c>
      <c r="B118" s="4"/>
      <c r="C118" s="4"/>
      <c r="D118" s="4"/>
      <c r="E118" s="8" t="s">
        <v>695</v>
      </c>
      <c r="F118" s="7" t="s">
        <v>738</v>
      </c>
      <c r="G118" s="7" t="s">
        <v>693</v>
      </c>
      <c r="H118" s="7" t="s">
        <v>737</v>
      </c>
      <c r="I118" s="7" t="s">
        <v>691</v>
      </c>
      <c r="J118" s="66"/>
      <c r="K118" s="25"/>
      <c r="L118" s="67"/>
      <c r="M118" s="68"/>
      <c r="N118" s="67"/>
      <c r="O118" s="67"/>
      <c r="P118" s="67"/>
      <c r="Q118" s="67"/>
      <c r="R118" s="67"/>
      <c r="S118" s="67"/>
      <c r="T118" s="67"/>
      <c r="U118" s="67"/>
      <c r="V118" s="67"/>
      <c r="W118" s="25"/>
      <c r="X118" s="67"/>
      <c r="Y118" s="67"/>
    </row>
    <row r="119" spans="1:25" ht="45" x14ac:dyDescent="0.25">
      <c r="A119" s="4" t="s">
        <v>736</v>
      </c>
      <c r="B119" s="4"/>
      <c r="C119" s="4"/>
      <c r="D119" s="4"/>
      <c r="E119" s="8" t="s">
        <v>689</v>
      </c>
      <c r="F119" s="7" t="s">
        <v>688</v>
      </c>
      <c r="G119" s="7" t="s">
        <v>687</v>
      </c>
      <c r="H119" s="7" t="s">
        <v>686</v>
      </c>
      <c r="I119" s="7" t="s">
        <v>685</v>
      </c>
      <c r="J119" s="66"/>
      <c r="K119" s="25"/>
      <c r="L119" s="67"/>
      <c r="M119" s="68"/>
      <c r="N119" s="67"/>
      <c r="O119" s="67"/>
      <c r="P119" s="67"/>
      <c r="Q119" s="67"/>
      <c r="R119" s="67"/>
      <c r="S119" s="67"/>
      <c r="T119" s="67"/>
      <c r="U119" s="67"/>
      <c r="V119" s="67"/>
      <c r="W119" s="25"/>
      <c r="X119" s="67"/>
      <c r="Y119" s="67"/>
    </row>
    <row r="120" spans="1:25" ht="180" x14ac:dyDescent="0.25">
      <c r="A120" s="4" t="s">
        <v>735</v>
      </c>
      <c r="B120" s="4"/>
      <c r="C120" s="4"/>
      <c r="D120" s="4"/>
      <c r="E120" s="8" t="s">
        <v>683</v>
      </c>
      <c r="F120" s="7" t="s">
        <v>682</v>
      </c>
      <c r="G120" s="7" t="s">
        <v>681</v>
      </c>
      <c r="H120" s="7" t="s">
        <v>680</v>
      </c>
      <c r="I120" s="7" t="s">
        <v>679</v>
      </c>
      <c r="J120" s="66"/>
      <c r="K120" s="25"/>
      <c r="L120" s="67"/>
      <c r="M120" s="68"/>
      <c r="N120" s="67"/>
      <c r="O120" s="67"/>
      <c r="P120" s="67"/>
      <c r="Q120" s="67"/>
      <c r="R120" s="67"/>
      <c r="S120" s="67"/>
      <c r="T120" s="67"/>
      <c r="U120" s="67"/>
      <c r="V120" s="67"/>
      <c r="W120" s="25"/>
      <c r="X120" s="67"/>
      <c r="Y120" s="67"/>
    </row>
    <row r="121" spans="1:25" ht="120" x14ac:dyDescent="0.25">
      <c r="A121" s="4" t="s">
        <v>734</v>
      </c>
      <c r="B121" s="4"/>
      <c r="C121" s="4"/>
      <c r="D121" s="4"/>
      <c r="E121" s="8" t="s">
        <v>677</v>
      </c>
      <c r="F121" s="7" t="s">
        <v>676</v>
      </c>
      <c r="G121" s="7" t="s">
        <v>675</v>
      </c>
      <c r="H121" s="7" t="s">
        <v>674</v>
      </c>
      <c r="I121" s="7" t="s">
        <v>673</v>
      </c>
      <c r="J121" s="66"/>
      <c r="K121" s="25"/>
      <c r="L121" s="67"/>
      <c r="M121" s="68"/>
      <c r="N121" s="67"/>
      <c r="O121" s="67"/>
      <c r="P121" s="67"/>
      <c r="Q121" s="67"/>
      <c r="R121" s="67"/>
      <c r="S121" s="67"/>
      <c r="T121" s="67"/>
      <c r="U121" s="67"/>
      <c r="V121" s="67"/>
      <c r="W121" s="25"/>
      <c r="X121" s="67"/>
      <c r="Y121" s="67"/>
    </row>
    <row r="122" spans="1:25" s="69" customFormat="1" ht="69" x14ac:dyDescent="0.25">
      <c r="A122" s="15">
        <v>72</v>
      </c>
      <c r="B122" s="15"/>
      <c r="C122" s="15"/>
      <c r="D122" s="73" t="s">
        <v>733</v>
      </c>
      <c r="E122" s="73"/>
      <c r="F122" s="12" t="s">
        <v>732</v>
      </c>
      <c r="G122" s="12"/>
      <c r="H122" s="12"/>
      <c r="I122" s="12"/>
      <c r="J122" s="71"/>
      <c r="K122" s="10"/>
      <c r="L122" s="71"/>
      <c r="M122" s="72"/>
      <c r="N122" s="71"/>
      <c r="O122" s="70"/>
      <c r="P122" s="71"/>
      <c r="Q122" s="70"/>
      <c r="R122" s="71"/>
      <c r="S122" s="70"/>
      <c r="T122" s="71"/>
      <c r="U122" s="70"/>
      <c r="V122" s="71"/>
      <c r="W122" s="10"/>
      <c r="X122" s="71"/>
      <c r="Y122" s="70"/>
    </row>
    <row r="123" spans="1:25" ht="75" x14ac:dyDescent="0.25">
      <c r="A123" s="4" t="s">
        <v>731</v>
      </c>
      <c r="B123" s="4"/>
      <c r="C123" s="4"/>
      <c r="D123" s="4"/>
      <c r="E123" s="8" t="s">
        <v>701</v>
      </c>
      <c r="F123" s="7" t="s">
        <v>730</v>
      </c>
      <c r="G123" s="7" t="s">
        <v>729</v>
      </c>
      <c r="H123" s="7" t="s">
        <v>728</v>
      </c>
      <c r="I123" s="7" t="s">
        <v>727</v>
      </c>
      <c r="J123" s="66"/>
      <c r="K123" s="25"/>
      <c r="L123" s="66"/>
      <c r="M123" s="25"/>
      <c r="N123" s="66"/>
      <c r="O123" s="25"/>
      <c r="P123" s="66"/>
      <c r="Q123" s="25"/>
      <c r="R123" s="66"/>
      <c r="S123" s="25"/>
      <c r="T123" s="66"/>
      <c r="U123" s="25"/>
      <c r="V123" s="66"/>
      <c r="W123" s="25"/>
      <c r="X123" s="66"/>
      <c r="Y123" s="25"/>
    </row>
    <row r="124" spans="1:25" ht="105" x14ac:dyDescent="0.25">
      <c r="A124" s="4" t="s">
        <v>726</v>
      </c>
      <c r="B124" s="4"/>
      <c r="C124" s="4"/>
      <c r="D124" s="4"/>
      <c r="E124" s="8" t="s">
        <v>695</v>
      </c>
      <c r="F124" s="7" t="s">
        <v>725</v>
      </c>
      <c r="G124" s="7" t="s">
        <v>724</v>
      </c>
      <c r="H124" s="7" t="s">
        <v>710</v>
      </c>
      <c r="I124" s="7" t="s">
        <v>691</v>
      </c>
      <c r="J124" s="66"/>
      <c r="K124" s="25"/>
      <c r="L124" s="66"/>
      <c r="M124" s="68"/>
      <c r="N124" s="66"/>
      <c r="O124" s="67"/>
      <c r="P124" s="66"/>
      <c r="Q124" s="67"/>
      <c r="R124" s="67"/>
      <c r="S124" s="67"/>
      <c r="T124" s="67"/>
      <c r="U124" s="67"/>
      <c r="V124" s="67"/>
      <c r="W124" s="25"/>
      <c r="X124" s="67"/>
      <c r="Y124" s="67"/>
    </row>
    <row r="125" spans="1:25" ht="45" x14ac:dyDescent="0.25">
      <c r="A125" s="4" t="s">
        <v>723</v>
      </c>
      <c r="B125" s="4"/>
      <c r="C125" s="4"/>
      <c r="D125" s="4"/>
      <c r="E125" s="8" t="s">
        <v>689</v>
      </c>
      <c r="F125" s="7" t="s">
        <v>722</v>
      </c>
      <c r="G125" s="7" t="s">
        <v>687</v>
      </c>
      <c r="H125" s="7" t="s">
        <v>686</v>
      </c>
      <c r="I125" s="7" t="s">
        <v>685</v>
      </c>
      <c r="J125" s="66"/>
      <c r="K125" s="95"/>
      <c r="L125" s="66"/>
      <c r="M125" s="68"/>
      <c r="N125" s="66"/>
      <c r="O125" s="67"/>
      <c r="P125" s="66"/>
      <c r="Q125" s="67"/>
      <c r="R125" s="66"/>
      <c r="S125" s="67"/>
      <c r="T125" s="66"/>
      <c r="U125" s="67"/>
      <c r="V125" s="67"/>
      <c r="W125" s="25"/>
      <c r="X125" s="67"/>
      <c r="Y125" s="67"/>
    </row>
    <row r="126" spans="1:25" ht="180" x14ac:dyDescent="0.25">
      <c r="A126" s="4" t="s">
        <v>721</v>
      </c>
      <c r="B126" s="4"/>
      <c r="C126" s="4"/>
      <c r="D126" s="4"/>
      <c r="E126" s="8" t="s">
        <v>683</v>
      </c>
      <c r="F126" s="7" t="s">
        <v>682</v>
      </c>
      <c r="G126" s="7" t="s">
        <v>681</v>
      </c>
      <c r="H126" s="7" t="s">
        <v>680</v>
      </c>
      <c r="I126" s="7" t="s">
        <v>679</v>
      </c>
      <c r="J126" s="66"/>
      <c r="K126" s="32"/>
      <c r="L126" s="66"/>
      <c r="M126" s="68"/>
      <c r="N126" s="66"/>
      <c r="O126" s="67"/>
      <c r="P126" s="66"/>
      <c r="Q126" s="67"/>
      <c r="R126" s="66"/>
      <c r="S126" s="67"/>
      <c r="T126" s="66"/>
      <c r="U126" s="67"/>
      <c r="V126" s="67"/>
      <c r="W126" s="25"/>
      <c r="X126" s="67"/>
      <c r="Y126" s="67"/>
    </row>
    <row r="127" spans="1:25" ht="120" x14ac:dyDescent="0.25">
      <c r="A127" s="4" t="s">
        <v>720</v>
      </c>
      <c r="B127" s="4"/>
      <c r="C127" s="4"/>
      <c r="D127" s="4"/>
      <c r="E127" s="8" t="s">
        <v>677</v>
      </c>
      <c r="F127" s="7" t="s">
        <v>676</v>
      </c>
      <c r="G127" s="7" t="s">
        <v>675</v>
      </c>
      <c r="H127" s="7" t="s">
        <v>674</v>
      </c>
      <c r="I127" s="7" t="s">
        <v>673</v>
      </c>
      <c r="J127" s="66"/>
      <c r="K127" s="32"/>
      <c r="L127" s="66"/>
      <c r="M127" s="68"/>
      <c r="N127" s="66"/>
      <c r="O127" s="67"/>
      <c r="P127" s="66"/>
      <c r="Q127" s="67"/>
      <c r="R127" s="66"/>
      <c r="S127" s="67"/>
      <c r="T127" s="66"/>
      <c r="U127" s="67"/>
      <c r="V127" s="67"/>
      <c r="W127" s="25"/>
      <c r="X127" s="67"/>
      <c r="Y127" s="67"/>
    </row>
    <row r="128" spans="1:25" s="69" customFormat="1" ht="51.75" x14ac:dyDescent="0.25">
      <c r="A128" s="15">
        <v>73</v>
      </c>
      <c r="B128" s="15"/>
      <c r="C128" s="15"/>
      <c r="D128" s="73" t="s">
        <v>719</v>
      </c>
      <c r="E128" s="73"/>
      <c r="F128" s="12" t="s">
        <v>718</v>
      </c>
      <c r="G128" s="12"/>
      <c r="H128" s="12"/>
      <c r="I128" s="12"/>
      <c r="J128" s="71">
        <f>AVERAGE(J129:J133)</f>
        <v>0</v>
      </c>
      <c r="K128" s="10"/>
      <c r="L128" s="71">
        <f>AVERAGE(L129:L133)</f>
        <v>0</v>
      </c>
      <c r="M128" s="72"/>
      <c r="N128" s="71">
        <f>AVERAGE(N129:N133)</f>
        <v>0</v>
      </c>
      <c r="O128" s="70"/>
      <c r="P128" s="71">
        <f>AVERAGE(P129:P133)</f>
        <v>0</v>
      </c>
      <c r="Q128" s="70"/>
      <c r="R128" s="71">
        <f>AVERAGE(R129:R133)</f>
        <v>0</v>
      </c>
      <c r="S128" s="70"/>
      <c r="T128" s="71">
        <f>AVERAGE(T129:T133)</f>
        <v>0</v>
      </c>
      <c r="U128" s="70"/>
      <c r="V128" s="71">
        <f>AVERAGE(V129:V133)</f>
        <v>0</v>
      </c>
      <c r="W128" s="10"/>
      <c r="X128" s="71">
        <f>AVERAGE(X129:X133)</f>
        <v>0</v>
      </c>
      <c r="Y128" s="70"/>
    </row>
    <row r="129" spans="1:25" ht="45" x14ac:dyDescent="0.25">
      <c r="A129" s="4" t="s">
        <v>717</v>
      </c>
      <c r="B129" s="4"/>
      <c r="C129" s="4"/>
      <c r="D129" s="4"/>
      <c r="E129" s="8" t="s">
        <v>701</v>
      </c>
      <c r="F129" s="7" t="s">
        <v>716</v>
      </c>
      <c r="G129" s="7" t="s">
        <v>715</v>
      </c>
      <c r="H129" s="7" t="s">
        <v>714</v>
      </c>
      <c r="I129" s="7" t="s">
        <v>713</v>
      </c>
      <c r="J129" s="66">
        <v>0</v>
      </c>
      <c r="K129" s="25"/>
      <c r="L129" s="66">
        <v>0</v>
      </c>
      <c r="M129" s="25"/>
      <c r="N129" s="66">
        <v>0</v>
      </c>
      <c r="O129" s="25"/>
      <c r="P129" s="66">
        <v>0</v>
      </c>
      <c r="Q129" s="25"/>
      <c r="R129" s="66">
        <v>0</v>
      </c>
      <c r="S129" s="25"/>
      <c r="T129" s="66">
        <v>0</v>
      </c>
      <c r="U129" s="25"/>
      <c r="V129" s="66">
        <v>0</v>
      </c>
      <c r="W129" s="25"/>
      <c r="X129" s="66">
        <v>0</v>
      </c>
      <c r="Y129" s="25"/>
    </row>
    <row r="130" spans="1:25" ht="105" x14ac:dyDescent="0.25">
      <c r="A130" s="4" t="s">
        <v>712</v>
      </c>
      <c r="B130" s="4"/>
      <c r="C130" s="4"/>
      <c r="D130" s="4"/>
      <c r="E130" s="8" t="s">
        <v>695</v>
      </c>
      <c r="F130" s="7" t="s">
        <v>711</v>
      </c>
      <c r="G130" s="7" t="s">
        <v>693</v>
      </c>
      <c r="H130" s="7" t="s">
        <v>710</v>
      </c>
      <c r="I130" s="7" t="s">
        <v>709</v>
      </c>
      <c r="J130" s="66"/>
      <c r="K130" s="32"/>
      <c r="L130" s="66"/>
      <c r="M130" s="68"/>
      <c r="N130" s="66"/>
      <c r="O130" s="67"/>
      <c r="P130" s="66"/>
      <c r="Q130" s="67"/>
      <c r="R130" s="66"/>
      <c r="S130" s="67"/>
      <c r="T130" s="66"/>
      <c r="U130" s="67"/>
      <c r="V130" s="66"/>
      <c r="W130" s="25"/>
      <c r="X130" s="66"/>
      <c r="Y130" s="67"/>
    </row>
    <row r="131" spans="1:25" ht="45" x14ac:dyDescent="0.25">
      <c r="A131" s="4" t="s">
        <v>708</v>
      </c>
      <c r="B131" s="4"/>
      <c r="C131" s="4"/>
      <c r="D131" s="4"/>
      <c r="E131" s="8" t="s">
        <v>689</v>
      </c>
      <c r="F131" s="7" t="s">
        <v>688</v>
      </c>
      <c r="G131" s="7" t="s">
        <v>687</v>
      </c>
      <c r="H131" s="7" t="s">
        <v>686</v>
      </c>
      <c r="I131" s="7" t="s">
        <v>685</v>
      </c>
      <c r="J131" s="66"/>
      <c r="K131" s="32"/>
      <c r="L131" s="66"/>
      <c r="M131" s="68"/>
      <c r="N131" s="66"/>
      <c r="O131" s="67"/>
      <c r="P131" s="66"/>
      <c r="Q131" s="67"/>
      <c r="R131" s="66"/>
      <c r="S131" s="67"/>
      <c r="T131" s="66"/>
      <c r="U131" s="67"/>
      <c r="V131" s="66"/>
      <c r="W131" s="25"/>
      <c r="X131" s="66"/>
      <c r="Y131" s="67"/>
    </row>
    <row r="132" spans="1:25" ht="180" x14ac:dyDescent="0.25">
      <c r="A132" s="4" t="s">
        <v>707</v>
      </c>
      <c r="B132" s="4"/>
      <c r="C132" s="4"/>
      <c r="D132" s="4"/>
      <c r="E132" s="8" t="s">
        <v>683</v>
      </c>
      <c r="F132" s="7" t="s">
        <v>706</v>
      </c>
      <c r="G132" s="7" t="s">
        <v>681</v>
      </c>
      <c r="H132" s="7" t="s">
        <v>680</v>
      </c>
      <c r="I132" s="7" t="s">
        <v>679</v>
      </c>
      <c r="J132" s="66"/>
      <c r="K132" s="32"/>
      <c r="L132" s="66"/>
      <c r="M132" s="68"/>
      <c r="N132" s="66"/>
      <c r="O132" s="67"/>
      <c r="P132" s="66"/>
      <c r="Q132" s="67"/>
      <c r="R132" s="66"/>
      <c r="S132" s="67"/>
      <c r="T132" s="66"/>
      <c r="U132" s="67"/>
      <c r="V132" s="66"/>
      <c r="W132" s="25"/>
      <c r="X132" s="66"/>
      <c r="Y132" s="67"/>
    </row>
    <row r="133" spans="1:25" ht="120" x14ac:dyDescent="0.25">
      <c r="A133" s="4" t="s">
        <v>705</v>
      </c>
      <c r="B133" s="4"/>
      <c r="C133" s="4"/>
      <c r="D133" s="4"/>
      <c r="E133" s="8" t="s">
        <v>677</v>
      </c>
      <c r="F133" s="7" t="s">
        <v>676</v>
      </c>
      <c r="G133" s="7" t="s">
        <v>675</v>
      </c>
      <c r="H133" s="7" t="s">
        <v>674</v>
      </c>
      <c r="I133" s="7" t="s">
        <v>673</v>
      </c>
      <c r="J133" s="66"/>
      <c r="K133" s="94"/>
      <c r="L133" s="66"/>
      <c r="M133" s="68"/>
      <c r="N133" s="66"/>
      <c r="O133" s="67"/>
      <c r="P133" s="66"/>
      <c r="Q133" s="67"/>
      <c r="R133" s="66"/>
      <c r="S133" s="67"/>
      <c r="T133" s="66"/>
      <c r="U133" s="67"/>
      <c r="V133" s="66"/>
      <c r="W133" s="25"/>
      <c r="X133" s="66"/>
      <c r="Y133" s="67"/>
    </row>
    <row r="134" spans="1:25" s="69" customFormat="1" ht="51.75" x14ac:dyDescent="0.25">
      <c r="A134" s="15">
        <v>74</v>
      </c>
      <c r="B134" s="15"/>
      <c r="C134" s="15"/>
      <c r="D134" s="73" t="s">
        <v>704</v>
      </c>
      <c r="E134" s="73"/>
      <c r="F134" s="12" t="s">
        <v>703</v>
      </c>
      <c r="G134" s="12"/>
      <c r="H134" s="12"/>
      <c r="I134" s="12"/>
      <c r="J134" s="71">
        <f>AVERAGE(J135:J139)</f>
        <v>0</v>
      </c>
      <c r="K134" s="10"/>
      <c r="L134" s="71">
        <f>AVERAGE(L135:L139)</f>
        <v>0</v>
      </c>
      <c r="M134" s="72"/>
      <c r="N134" s="71">
        <f>AVERAGE(N135:N139)</f>
        <v>0</v>
      </c>
      <c r="O134" s="70"/>
      <c r="P134" s="71">
        <f>AVERAGE(P135:P139)</f>
        <v>0</v>
      </c>
      <c r="Q134" s="70"/>
      <c r="R134" s="71">
        <f>AVERAGE(R135:R139)</f>
        <v>0</v>
      </c>
      <c r="S134" s="70"/>
      <c r="T134" s="71">
        <f>AVERAGE(T135:T139)</f>
        <v>0</v>
      </c>
      <c r="U134" s="70"/>
      <c r="V134" s="71">
        <f>AVERAGE(V135:V139)</f>
        <v>0</v>
      </c>
      <c r="W134" s="10"/>
      <c r="X134" s="71">
        <f>AVERAGE(X135:X139)</f>
        <v>0</v>
      </c>
      <c r="Y134" s="70"/>
    </row>
    <row r="135" spans="1:25" ht="60" x14ac:dyDescent="0.25">
      <c r="A135" s="4" t="s">
        <v>702</v>
      </c>
      <c r="B135" s="4"/>
      <c r="C135" s="4"/>
      <c r="D135" s="4"/>
      <c r="E135" s="8" t="s">
        <v>701</v>
      </c>
      <c r="F135" s="7" t="s">
        <v>700</v>
      </c>
      <c r="G135" s="7" t="s">
        <v>699</v>
      </c>
      <c r="H135" s="7" t="s">
        <v>698</v>
      </c>
      <c r="I135" s="7" t="s">
        <v>697</v>
      </c>
      <c r="J135" s="66">
        <v>0</v>
      </c>
      <c r="K135" s="25"/>
      <c r="L135" s="66">
        <v>0</v>
      </c>
      <c r="M135" s="25"/>
      <c r="N135" s="66">
        <v>0</v>
      </c>
      <c r="O135" s="25"/>
      <c r="P135" s="66">
        <v>0</v>
      </c>
      <c r="Q135" s="25"/>
      <c r="R135" s="66">
        <v>0</v>
      </c>
      <c r="S135" s="25"/>
      <c r="T135" s="66">
        <v>0</v>
      </c>
      <c r="U135" s="25"/>
      <c r="V135" s="66">
        <v>0</v>
      </c>
      <c r="W135" s="93"/>
      <c r="X135" s="66">
        <v>0</v>
      </c>
      <c r="Y135" s="25"/>
    </row>
    <row r="136" spans="1:25" ht="105" x14ac:dyDescent="0.25">
      <c r="A136" s="4" t="s">
        <v>696</v>
      </c>
      <c r="B136" s="4"/>
      <c r="C136" s="4"/>
      <c r="D136" s="4"/>
      <c r="E136" s="8" t="s">
        <v>695</v>
      </c>
      <c r="F136" s="7" t="s">
        <v>694</v>
      </c>
      <c r="G136" s="7" t="s">
        <v>693</v>
      </c>
      <c r="H136" s="7" t="s">
        <v>692</v>
      </c>
      <c r="I136" s="7" t="s">
        <v>691</v>
      </c>
      <c r="J136" s="66"/>
      <c r="K136" s="84"/>
      <c r="L136" s="67"/>
      <c r="M136" s="68"/>
      <c r="N136" s="67"/>
      <c r="O136" s="67"/>
      <c r="P136" s="67"/>
      <c r="Q136" s="67"/>
      <c r="R136" s="67"/>
      <c r="S136" s="67"/>
      <c r="T136" s="67"/>
      <c r="U136" s="67"/>
      <c r="V136" s="29"/>
      <c r="W136" s="25"/>
      <c r="X136" s="29"/>
      <c r="Y136" s="67"/>
    </row>
    <row r="137" spans="1:25" ht="45" x14ac:dyDescent="0.25">
      <c r="A137" s="4" t="s">
        <v>690</v>
      </c>
      <c r="B137" s="4"/>
      <c r="C137" s="4"/>
      <c r="D137" s="4"/>
      <c r="E137" s="8" t="s">
        <v>689</v>
      </c>
      <c r="F137" s="7" t="s">
        <v>688</v>
      </c>
      <c r="G137" s="7" t="s">
        <v>687</v>
      </c>
      <c r="H137" s="7" t="s">
        <v>686</v>
      </c>
      <c r="I137" s="7" t="s">
        <v>685</v>
      </c>
      <c r="J137" s="66"/>
      <c r="K137" s="25"/>
      <c r="L137" s="67"/>
      <c r="M137" s="68"/>
      <c r="N137" s="67"/>
      <c r="O137" s="67"/>
      <c r="P137" s="67"/>
      <c r="Q137" s="67"/>
      <c r="R137" s="67"/>
      <c r="S137" s="67"/>
      <c r="T137" s="67"/>
      <c r="U137" s="67"/>
      <c r="V137" s="29"/>
      <c r="W137" s="25"/>
      <c r="X137" s="29"/>
      <c r="Y137" s="67"/>
    </row>
    <row r="138" spans="1:25" ht="180" x14ac:dyDescent="0.25">
      <c r="A138" s="4" t="s">
        <v>684</v>
      </c>
      <c r="B138" s="4"/>
      <c r="C138" s="4"/>
      <c r="D138" s="4"/>
      <c r="E138" s="8" t="s">
        <v>683</v>
      </c>
      <c r="F138" s="7" t="s">
        <v>682</v>
      </c>
      <c r="G138" s="7" t="s">
        <v>681</v>
      </c>
      <c r="H138" s="7" t="s">
        <v>680</v>
      </c>
      <c r="I138" s="7" t="s">
        <v>679</v>
      </c>
      <c r="J138" s="66"/>
      <c r="K138" s="25"/>
      <c r="L138" s="67"/>
      <c r="M138" s="68"/>
      <c r="N138" s="67"/>
      <c r="O138" s="67"/>
      <c r="P138" s="67"/>
      <c r="Q138" s="67"/>
      <c r="R138" s="67"/>
      <c r="S138" s="67"/>
      <c r="T138" s="67"/>
      <c r="U138" s="67"/>
      <c r="V138" s="29"/>
      <c r="W138" s="25"/>
      <c r="X138" s="29"/>
      <c r="Y138" s="67"/>
    </row>
    <row r="139" spans="1:25" ht="120" x14ac:dyDescent="0.25">
      <c r="A139" s="4" t="s">
        <v>678</v>
      </c>
      <c r="B139" s="4"/>
      <c r="C139" s="4"/>
      <c r="D139" s="4"/>
      <c r="E139" s="8" t="s">
        <v>677</v>
      </c>
      <c r="F139" s="7" t="s">
        <v>676</v>
      </c>
      <c r="G139" s="7" t="s">
        <v>675</v>
      </c>
      <c r="H139" s="7" t="s">
        <v>674</v>
      </c>
      <c r="I139" s="7" t="s">
        <v>673</v>
      </c>
      <c r="J139" s="66"/>
      <c r="K139" s="25"/>
      <c r="L139" s="67"/>
      <c r="M139" s="68"/>
      <c r="N139" s="67"/>
      <c r="O139" s="67"/>
      <c r="P139" s="67"/>
      <c r="Q139" s="67"/>
      <c r="R139" s="67"/>
      <c r="S139" s="67"/>
      <c r="T139" s="67"/>
      <c r="U139" s="67"/>
      <c r="V139" s="29"/>
      <c r="W139" s="25"/>
      <c r="X139" s="29"/>
      <c r="Y139" s="67"/>
    </row>
    <row r="140" spans="1:25" s="42" customFormat="1" ht="138" customHeight="1" x14ac:dyDescent="0.25">
      <c r="A140" s="19"/>
      <c r="B140" s="19"/>
      <c r="C140" s="20" t="s">
        <v>672</v>
      </c>
      <c r="D140" s="19"/>
      <c r="E140" s="62"/>
      <c r="F140" s="61" t="s">
        <v>671</v>
      </c>
      <c r="G140" s="60"/>
      <c r="H140" s="60"/>
      <c r="I140" s="60"/>
      <c r="J140" s="58">
        <f>AVERAGE(J141:J145)</f>
        <v>0</v>
      </c>
      <c r="K140" s="17"/>
      <c r="L140" s="58">
        <f>AVERAGE(L141:L145)</f>
        <v>0</v>
      </c>
      <c r="M140" s="59"/>
      <c r="N140" s="58">
        <f>AVERAGE(N141:N145)</f>
        <v>0</v>
      </c>
      <c r="O140" s="57"/>
      <c r="P140" s="58">
        <f>AVERAGE(P141:P145)</f>
        <v>0</v>
      </c>
      <c r="Q140" s="57"/>
      <c r="R140" s="58">
        <f>AVERAGE(R141:R145)</f>
        <v>0</v>
      </c>
      <c r="S140" s="57"/>
      <c r="T140" s="58">
        <f>AVERAGE(T141:T145)</f>
        <v>0</v>
      </c>
      <c r="U140" s="57"/>
      <c r="V140" s="58">
        <f>AVERAGE(V141:V145)</f>
        <v>0</v>
      </c>
      <c r="W140" s="17"/>
      <c r="X140" s="58">
        <f>AVERAGE(X141:X145)</f>
        <v>0</v>
      </c>
      <c r="Y140" s="57"/>
    </row>
    <row r="141" spans="1:25" ht="135" x14ac:dyDescent="0.25">
      <c r="A141" s="4">
        <v>75</v>
      </c>
      <c r="B141" s="4"/>
      <c r="C141" s="4"/>
      <c r="D141" s="8" t="s">
        <v>670</v>
      </c>
      <c r="E141" s="8"/>
      <c r="F141" s="7" t="s">
        <v>669</v>
      </c>
      <c r="G141" s="7" t="s">
        <v>668</v>
      </c>
      <c r="H141" s="7" t="s">
        <v>667</v>
      </c>
      <c r="I141" s="7" t="s">
        <v>666</v>
      </c>
      <c r="J141" s="66">
        <v>0</v>
      </c>
      <c r="K141" s="25"/>
      <c r="L141" s="66">
        <v>0</v>
      </c>
      <c r="M141" s="25"/>
      <c r="N141" s="66">
        <v>0</v>
      </c>
      <c r="O141" s="25"/>
      <c r="P141" s="66">
        <v>0</v>
      </c>
      <c r="Q141" s="25"/>
      <c r="R141" s="66">
        <v>0</v>
      </c>
      <c r="S141" s="25"/>
      <c r="T141" s="66">
        <v>0</v>
      </c>
      <c r="U141" s="25"/>
      <c r="V141" s="66">
        <v>0</v>
      </c>
      <c r="W141" s="25"/>
      <c r="X141" s="66">
        <v>0</v>
      </c>
      <c r="Y141" s="25"/>
    </row>
    <row r="142" spans="1:25" ht="180" x14ac:dyDescent="0.25">
      <c r="A142" s="4">
        <v>76</v>
      </c>
      <c r="B142" s="4"/>
      <c r="C142" s="4"/>
      <c r="D142" s="8" t="s">
        <v>665</v>
      </c>
      <c r="E142" s="8"/>
      <c r="F142" s="7" t="s">
        <v>664</v>
      </c>
      <c r="G142" s="7" t="s">
        <v>663</v>
      </c>
      <c r="H142" s="7" t="s">
        <v>662</v>
      </c>
      <c r="I142" s="7" t="s">
        <v>650</v>
      </c>
      <c r="J142" s="66">
        <v>0</v>
      </c>
      <c r="K142" s="5" t="s">
        <v>661</v>
      </c>
      <c r="L142" s="66">
        <v>0</v>
      </c>
      <c r="M142" s="25"/>
      <c r="N142" s="66">
        <v>0</v>
      </c>
      <c r="O142" s="25"/>
      <c r="P142" s="66">
        <v>0</v>
      </c>
      <c r="Q142" s="25"/>
      <c r="R142" s="66">
        <v>0</v>
      </c>
      <c r="S142" s="25"/>
      <c r="T142" s="66">
        <v>0</v>
      </c>
      <c r="U142" s="25"/>
      <c r="V142" s="66">
        <v>0</v>
      </c>
      <c r="W142" s="92"/>
      <c r="X142" s="66">
        <v>0</v>
      </c>
      <c r="Y142" s="25"/>
    </row>
    <row r="143" spans="1:25" ht="180" x14ac:dyDescent="0.25">
      <c r="A143" s="4">
        <v>77</v>
      </c>
      <c r="B143" s="4"/>
      <c r="C143" s="4"/>
      <c r="D143" s="8" t="s">
        <v>660</v>
      </c>
      <c r="E143" s="8"/>
      <c r="F143" s="7" t="s">
        <v>659</v>
      </c>
      <c r="G143" s="7" t="s">
        <v>658</v>
      </c>
      <c r="H143" s="7" t="s">
        <v>657</v>
      </c>
      <c r="I143" s="7" t="s">
        <v>650</v>
      </c>
      <c r="J143" s="66"/>
      <c r="K143" s="32"/>
      <c r="L143" s="66"/>
      <c r="M143" s="68"/>
      <c r="N143" s="66"/>
      <c r="O143" s="67"/>
      <c r="P143" s="66"/>
      <c r="Q143" s="67"/>
      <c r="R143" s="66"/>
      <c r="S143" s="67"/>
      <c r="T143" s="66"/>
      <c r="U143" s="67"/>
      <c r="V143" s="66"/>
      <c r="W143" s="25"/>
      <c r="X143" s="66"/>
      <c r="Y143" s="67"/>
    </row>
    <row r="144" spans="1:25" ht="180" x14ac:dyDescent="0.25">
      <c r="A144" s="4">
        <v>78</v>
      </c>
      <c r="B144" s="4"/>
      <c r="C144" s="4"/>
      <c r="D144" s="8" t="s">
        <v>656</v>
      </c>
      <c r="E144" s="8"/>
      <c r="F144" s="7" t="s">
        <v>655</v>
      </c>
      <c r="G144" s="7" t="s">
        <v>652</v>
      </c>
      <c r="H144" s="7" t="s">
        <v>651</v>
      </c>
      <c r="I144" s="7" t="s">
        <v>650</v>
      </c>
      <c r="J144" s="66">
        <v>0</v>
      </c>
      <c r="K144" s="25"/>
      <c r="L144" s="66">
        <v>0</v>
      </c>
      <c r="M144" s="25"/>
      <c r="N144" s="66">
        <v>0</v>
      </c>
      <c r="O144" s="25"/>
      <c r="P144" s="66">
        <v>0</v>
      </c>
      <c r="Q144" s="25"/>
      <c r="R144" s="66">
        <v>0</v>
      </c>
      <c r="S144" s="25"/>
      <c r="T144" s="66">
        <v>0</v>
      </c>
      <c r="U144" s="25"/>
      <c r="V144" s="66">
        <v>0</v>
      </c>
      <c r="W144" s="25"/>
      <c r="X144" s="66">
        <v>0</v>
      </c>
      <c r="Y144" s="25"/>
    </row>
    <row r="145" spans="1:25" ht="180" x14ac:dyDescent="0.25">
      <c r="A145" s="4">
        <v>79</v>
      </c>
      <c r="B145" s="4"/>
      <c r="C145" s="4"/>
      <c r="D145" s="8" t="s">
        <v>654</v>
      </c>
      <c r="E145" s="8"/>
      <c r="F145" s="7" t="s">
        <v>653</v>
      </c>
      <c r="G145" s="7" t="s">
        <v>652</v>
      </c>
      <c r="H145" s="7" t="s">
        <v>651</v>
      </c>
      <c r="I145" s="7" t="s">
        <v>650</v>
      </c>
      <c r="J145" s="66">
        <v>0</v>
      </c>
      <c r="K145" s="25"/>
      <c r="L145" s="66">
        <v>0</v>
      </c>
      <c r="M145" s="25"/>
      <c r="N145" s="66">
        <v>0</v>
      </c>
      <c r="O145" s="25"/>
      <c r="P145" s="66">
        <v>0</v>
      </c>
      <c r="Q145" s="25"/>
      <c r="R145" s="66">
        <v>0</v>
      </c>
      <c r="S145" s="25"/>
      <c r="T145" s="66">
        <v>0</v>
      </c>
      <c r="U145" s="25"/>
      <c r="V145" s="66">
        <v>0</v>
      </c>
      <c r="W145" s="25"/>
      <c r="X145" s="66">
        <v>0</v>
      </c>
      <c r="Y145" s="25"/>
    </row>
    <row r="146" spans="1:25" s="56" customFormat="1" ht="60" x14ac:dyDescent="0.25">
      <c r="A146" s="19"/>
      <c r="B146" s="20" t="s">
        <v>649</v>
      </c>
      <c r="C146" s="19"/>
      <c r="D146" s="19"/>
      <c r="E146" s="19"/>
      <c r="F146" s="19" t="s">
        <v>648</v>
      </c>
      <c r="G146" s="91"/>
      <c r="H146" s="91"/>
      <c r="I146" s="91"/>
      <c r="J146" s="58">
        <f>AVERAGE(J147,J152,J163,J172)</f>
        <v>49.851190476190474</v>
      </c>
      <c r="K146" s="57"/>
      <c r="L146" s="58">
        <f>AVERAGE(L147,L152,L163,L172)</f>
        <v>49.851190476190474</v>
      </c>
      <c r="M146" s="57"/>
      <c r="N146" s="58">
        <f>AVERAGE(N147,N152,N163,N172)</f>
        <v>49.851190476190474</v>
      </c>
      <c r="O146" s="57"/>
      <c r="P146" s="58">
        <f>AVERAGE(P147,P152,P163,P172)</f>
        <v>49.851190476190474</v>
      </c>
      <c r="Q146" s="57"/>
      <c r="R146" s="58">
        <f>AVERAGE(R147,R152,R163,R172)</f>
        <v>49.851190476190474</v>
      </c>
      <c r="S146" s="57"/>
      <c r="T146" s="58">
        <f>AVERAGE(T147,T152,T163,T172)</f>
        <v>62.5</v>
      </c>
      <c r="U146" s="57"/>
      <c r="V146" s="58">
        <f>AVERAGE(V147,V152,V163,V172)</f>
        <v>62.5</v>
      </c>
      <c r="W146" s="17"/>
      <c r="X146" s="58">
        <f>AVERAGE(X147,X152,X163,X172)</f>
        <v>62.5</v>
      </c>
      <c r="Y146" s="57"/>
    </row>
    <row r="147" spans="1:25" s="56" customFormat="1" ht="45" x14ac:dyDescent="0.25">
      <c r="A147" s="19"/>
      <c r="B147" s="19"/>
      <c r="C147" s="20" t="s">
        <v>647</v>
      </c>
      <c r="D147" s="19"/>
      <c r="E147" s="19"/>
      <c r="F147" s="19" t="s">
        <v>646</v>
      </c>
      <c r="G147" s="90"/>
      <c r="H147" s="90"/>
      <c r="I147" s="90"/>
      <c r="J147" s="58">
        <f>AVERAGE(J148:J151)</f>
        <v>25</v>
      </c>
      <c r="K147" s="57"/>
      <c r="L147" s="58">
        <f>AVERAGE(L148:L151)</f>
        <v>25</v>
      </c>
      <c r="M147" s="57"/>
      <c r="N147" s="58">
        <f>AVERAGE(N148:N151)</f>
        <v>25</v>
      </c>
      <c r="O147" s="57"/>
      <c r="P147" s="58">
        <f>AVERAGE(P148:P151)</f>
        <v>25</v>
      </c>
      <c r="Q147" s="57"/>
      <c r="R147" s="58">
        <f>AVERAGE(R148:R151)</f>
        <v>25</v>
      </c>
      <c r="S147" s="57"/>
      <c r="T147" s="58">
        <f>AVERAGE(T148:T151)</f>
        <v>37.5</v>
      </c>
      <c r="U147" s="57"/>
      <c r="V147" s="58">
        <f>AVERAGE(V148:V151)</f>
        <v>37.5</v>
      </c>
      <c r="W147" s="17"/>
      <c r="X147" s="58">
        <f>AVERAGE(X148:X151)</f>
        <v>37.5</v>
      </c>
      <c r="Y147" s="57"/>
    </row>
    <row r="148" spans="1:25" ht="17.25" x14ac:dyDescent="0.25">
      <c r="A148" s="4">
        <v>80</v>
      </c>
      <c r="B148" s="4"/>
      <c r="C148" s="4"/>
      <c r="D148" s="8" t="s">
        <v>645</v>
      </c>
      <c r="E148" s="8"/>
      <c r="F148" s="7" t="s">
        <v>644</v>
      </c>
      <c r="G148" s="7" t="s">
        <v>569</v>
      </c>
      <c r="H148" s="7" t="s">
        <v>570</v>
      </c>
      <c r="I148" s="7" t="s">
        <v>571</v>
      </c>
      <c r="J148" s="76">
        <v>50</v>
      </c>
      <c r="K148" s="33" t="s">
        <v>643</v>
      </c>
      <c r="L148" s="76">
        <v>50</v>
      </c>
      <c r="M148" s="89"/>
      <c r="N148" s="76">
        <v>50</v>
      </c>
      <c r="O148" s="89"/>
      <c r="P148" s="76">
        <v>50</v>
      </c>
      <c r="Q148" s="89"/>
      <c r="R148" s="76">
        <v>50</v>
      </c>
      <c r="S148" s="89"/>
      <c r="T148" s="76">
        <v>50</v>
      </c>
      <c r="U148" s="89"/>
      <c r="V148" s="63">
        <v>50</v>
      </c>
      <c r="W148" s="5"/>
      <c r="X148" s="63">
        <v>50</v>
      </c>
      <c r="Y148" s="89"/>
    </row>
    <row r="149" spans="1:25" ht="255" x14ac:dyDescent="0.25">
      <c r="A149" s="4">
        <v>81</v>
      </c>
      <c r="B149" s="4"/>
      <c r="C149" s="4"/>
      <c r="D149" s="8" t="s">
        <v>642</v>
      </c>
      <c r="E149" s="8"/>
      <c r="F149" s="7" t="s">
        <v>641</v>
      </c>
      <c r="G149" s="7" t="s">
        <v>640</v>
      </c>
      <c r="H149" s="7" t="s">
        <v>639</v>
      </c>
      <c r="I149" s="7" t="s">
        <v>638</v>
      </c>
      <c r="J149" s="76">
        <v>0</v>
      </c>
      <c r="K149" s="32" t="s">
        <v>637</v>
      </c>
      <c r="L149" s="76">
        <v>0</v>
      </c>
      <c r="M149" s="89"/>
      <c r="N149" s="76">
        <v>0</v>
      </c>
      <c r="O149" s="89"/>
      <c r="P149" s="76">
        <v>0</v>
      </c>
      <c r="Q149" s="89"/>
      <c r="R149" s="76">
        <v>0</v>
      </c>
      <c r="S149" s="89"/>
      <c r="T149" s="76">
        <v>0</v>
      </c>
      <c r="U149" s="89"/>
      <c r="V149" s="76">
        <v>0</v>
      </c>
      <c r="W149" s="32"/>
      <c r="X149" s="76">
        <v>0</v>
      </c>
      <c r="Y149" s="89"/>
    </row>
    <row r="150" spans="1:25" ht="225" x14ac:dyDescent="0.25">
      <c r="A150" s="4">
        <v>82</v>
      </c>
      <c r="B150" s="4"/>
      <c r="C150" s="4"/>
      <c r="D150" s="8" t="s">
        <v>636</v>
      </c>
      <c r="E150" s="8"/>
      <c r="F150" s="7" t="s">
        <v>635</v>
      </c>
      <c r="G150" s="7" t="s">
        <v>634</v>
      </c>
      <c r="H150" s="7" t="s">
        <v>633</v>
      </c>
      <c r="I150" s="7" t="s">
        <v>311</v>
      </c>
      <c r="J150" s="76">
        <v>0</v>
      </c>
      <c r="K150" s="32" t="s">
        <v>632</v>
      </c>
      <c r="L150" s="76">
        <v>0</v>
      </c>
      <c r="M150" s="89"/>
      <c r="N150" s="76">
        <v>0</v>
      </c>
      <c r="O150" s="89"/>
      <c r="P150" s="76">
        <v>0</v>
      </c>
      <c r="Q150" s="89"/>
      <c r="R150" s="76">
        <v>0</v>
      </c>
      <c r="S150" s="32" t="s">
        <v>632</v>
      </c>
      <c r="T150" s="76">
        <v>50</v>
      </c>
      <c r="U150" s="32" t="s">
        <v>631</v>
      </c>
      <c r="V150" s="76">
        <v>50</v>
      </c>
      <c r="W150" s="32"/>
      <c r="X150" s="76">
        <v>50</v>
      </c>
      <c r="Y150" s="32" t="s">
        <v>631</v>
      </c>
    </row>
    <row r="151" spans="1:25" ht="409.5" x14ac:dyDescent="0.25">
      <c r="A151" s="4">
        <v>83</v>
      </c>
      <c r="B151" s="4"/>
      <c r="C151" s="4"/>
      <c r="D151" s="8" t="s">
        <v>504</v>
      </c>
      <c r="E151" s="8"/>
      <c r="F151" s="7" t="s">
        <v>630</v>
      </c>
      <c r="G151" s="7" t="s">
        <v>502</v>
      </c>
      <c r="H151" s="7" t="s">
        <v>629</v>
      </c>
      <c r="I151" s="7" t="s">
        <v>628</v>
      </c>
      <c r="J151" s="76">
        <v>50</v>
      </c>
      <c r="K151" s="32" t="s">
        <v>627</v>
      </c>
      <c r="L151" s="63">
        <v>50</v>
      </c>
      <c r="M151" s="5"/>
      <c r="N151" s="63">
        <v>50</v>
      </c>
      <c r="O151" s="5"/>
      <c r="P151" s="63">
        <v>50</v>
      </c>
      <c r="Q151" s="5"/>
      <c r="R151" s="63">
        <v>50</v>
      </c>
      <c r="S151" s="5"/>
      <c r="T151" s="63">
        <v>50</v>
      </c>
      <c r="U151" s="5"/>
      <c r="V151" s="63">
        <v>50</v>
      </c>
      <c r="W151" s="5"/>
      <c r="X151" s="63">
        <v>50</v>
      </c>
      <c r="Y151" s="5"/>
    </row>
    <row r="152" spans="1:25" s="56" customFormat="1" ht="99.75" customHeight="1" x14ac:dyDescent="0.25">
      <c r="A152" s="19"/>
      <c r="B152" s="19"/>
      <c r="C152" s="20" t="s">
        <v>626</v>
      </c>
      <c r="D152" s="19"/>
      <c r="E152" s="62"/>
      <c r="F152" s="61" t="s">
        <v>625</v>
      </c>
      <c r="G152" s="60"/>
      <c r="H152" s="60"/>
      <c r="I152" s="60"/>
      <c r="J152" s="58">
        <f>AVERAGE(J153,J161:J162)</f>
        <v>11.904761904761905</v>
      </c>
      <c r="K152" s="17"/>
      <c r="L152" s="58">
        <f>AVERAGE(L153,L161:L162)</f>
        <v>11.904761904761905</v>
      </c>
      <c r="M152" s="59"/>
      <c r="N152" s="58">
        <f>AVERAGE(N153,N161:N162)</f>
        <v>11.904761904761905</v>
      </c>
      <c r="O152" s="57"/>
      <c r="P152" s="58">
        <f>AVERAGE(P153,P161:P162)</f>
        <v>11.904761904761905</v>
      </c>
      <c r="Q152" s="57"/>
      <c r="R152" s="58">
        <f>AVERAGE(R153,R161:R162)</f>
        <v>11.904761904761905</v>
      </c>
      <c r="S152" s="57"/>
      <c r="T152" s="58">
        <f>AVERAGE(T153,T161:T162)</f>
        <v>50</v>
      </c>
      <c r="U152" s="57"/>
      <c r="V152" s="58">
        <f>AVERAGE(V153,V161:V162)</f>
        <v>50</v>
      </c>
      <c r="W152" s="17"/>
      <c r="X152" s="58">
        <f>AVERAGE(X153,X161:X162)</f>
        <v>50</v>
      </c>
      <c r="Y152" s="57"/>
    </row>
    <row r="153" spans="1:25" s="69" customFormat="1" ht="99.75" customHeight="1" x14ac:dyDescent="0.25">
      <c r="A153" s="15">
        <v>84</v>
      </c>
      <c r="B153" s="15"/>
      <c r="C153" s="14"/>
      <c r="D153" s="73" t="s">
        <v>624</v>
      </c>
      <c r="E153" s="73"/>
      <c r="F153" s="22" t="s">
        <v>472</v>
      </c>
      <c r="G153" s="12"/>
      <c r="H153" s="12"/>
      <c r="I153" s="12"/>
      <c r="J153" s="71">
        <f>AVERAGE(J154:J160)</f>
        <v>35.714285714285715</v>
      </c>
      <c r="K153" s="10"/>
      <c r="L153" s="71">
        <f>AVERAGE(L154:L160)</f>
        <v>35.714285714285715</v>
      </c>
      <c r="M153" s="72"/>
      <c r="N153" s="71">
        <f>AVERAGE(N154:N160)</f>
        <v>35.714285714285715</v>
      </c>
      <c r="O153" s="70"/>
      <c r="P153" s="71">
        <f>AVERAGE(P154:P160)</f>
        <v>35.714285714285715</v>
      </c>
      <c r="Q153" s="70"/>
      <c r="R153" s="71">
        <f>AVERAGE(R154:R160)</f>
        <v>35.714285714285715</v>
      </c>
      <c r="S153" s="70"/>
      <c r="T153" s="71">
        <f>AVERAGE(T154:T160)</f>
        <v>100</v>
      </c>
      <c r="U153" s="70"/>
      <c r="V153" s="71">
        <f>AVERAGE(V154:V160)</f>
        <v>100</v>
      </c>
      <c r="W153" s="10"/>
      <c r="X153" s="71">
        <f>AVERAGE(X154:X160)</f>
        <v>100</v>
      </c>
      <c r="Y153" s="70"/>
    </row>
    <row r="154" spans="1:25" ht="345" x14ac:dyDescent="0.25">
      <c r="A154" s="4" t="s">
        <v>623</v>
      </c>
      <c r="B154" s="4"/>
      <c r="C154" s="4"/>
      <c r="D154" s="4"/>
      <c r="E154" s="8" t="s">
        <v>622</v>
      </c>
      <c r="F154" s="7" t="s">
        <v>621</v>
      </c>
      <c r="G154" s="7" t="s">
        <v>608</v>
      </c>
      <c r="H154" s="7" t="s">
        <v>620</v>
      </c>
      <c r="I154" s="7" t="s">
        <v>619</v>
      </c>
      <c r="J154" s="76">
        <v>0</v>
      </c>
      <c r="K154" s="32" t="s">
        <v>618</v>
      </c>
      <c r="L154" s="33">
        <v>0</v>
      </c>
      <c r="M154" s="36"/>
      <c r="N154" s="33">
        <v>0</v>
      </c>
      <c r="O154" s="33"/>
      <c r="P154" s="33">
        <v>0</v>
      </c>
      <c r="Q154" s="33"/>
      <c r="R154" s="33">
        <v>0</v>
      </c>
      <c r="S154" s="32" t="s">
        <v>618</v>
      </c>
      <c r="T154" s="29">
        <v>100</v>
      </c>
      <c r="U154" s="29"/>
      <c r="V154" s="29">
        <v>100</v>
      </c>
      <c r="W154" s="25"/>
      <c r="X154" s="29">
        <v>100</v>
      </c>
      <c r="Y154" s="29"/>
    </row>
    <row r="155" spans="1:25" ht="180" x14ac:dyDescent="0.25">
      <c r="A155" s="4" t="s">
        <v>617</v>
      </c>
      <c r="B155" s="4"/>
      <c r="C155" s="4"/>
      <c r="D155" s="4"/>
      <c r="E155" s="8" t="s">
        <v>616</v>
      </c>
      <c r="F155" s="7" t="s">
        <v>615</v>
      </c>
      <c r="G155" s="7" t="s">
        <v>614</v>
      </c>
      <c r="H155" s="7" t="s">
        <v>467</v>
      </c>
      <c r="I155" s="7" t="s">
        <v>613</v>
      </c>
      <c r="J155" s="76">
        <v>50</v>
      </c>
      <c r="K155" s="32" t="s">
        <v>612</v>
      </c>
      <c r="L155" s="76">
        <v>50</v>
      </c>
      <c r="M155" s="35"/>
      <c r="N155" s="76">
        <v>50</v>
      </c>
      <c r="O155" s="29"/>
      <c r="P155" s="76">
        <v>50</v>
      </c>
      <c r="Q155" s="29"/>
      <c r="R155" s="76">
        <v>50</v>
      </c>
      <c r="S155" s="29"/>
      <c r="T155" s="29"/>
      <c r="U155" s="29"/>
      <c r="V155" s="29"/>
      <c r="W155" s="25"/>
      <c r="X155" s="29"/>
      <c r="Y155" s="29"/>
    </row>
    <row r="156" spans="1:25" ht="285" x14ac:dyDescent="0.25">
      <c r="A156" s="4" t="s">
        <v>611</v>
      </c>
      <c r="B156" s="4"/>
      <c r="C156" s="4"/>
      <c r="D156" s="4"/>
      <c r="E156" s="8" t="s">
        <v>610</v>
      </c>
      <c r="F156" s="7" t="s">
        <v>609</v>
      </c>
      <c r="G156" s="7" t="s">
        <v>608</v>
      </c>
      <c r="H156" s="7" t="s">
        <v>607</v>
      </c>
      <c r="I156" s="7" t="s">
        <v>606</v>
      </c>
      <c r="J156" s="76">
        <v>0</v>
      </c>
      <c r="K156" s="32" t="s">
        <v>605</v>
      </c>
      <c r="L156" s="76">
        <v>0</v>
      </c>
      <c r="M156" s="35"/>
      <c r="N156" s="76">
        <v>0</v>
      </c>
      <c r="O156" s="29"/>
      <c r="P156" s="76">
        <v>0</v>
      </c>
      <c r="Q156" s="29"/>
      <c r="R156" s="76">
        <v>0</v>
      </c>
      <c r="S156" s="29"/>
      <c r="T156" s="29"/>
      <c r="U156" s="29"/>
      <c r="V156" s="29"/>
      <c r="W156" s="25"/>
      <c r="X156" s="29"/>
      <c r="Y156" s="29"/>
    </row>
    <row r="157" spans="1:25" ht="120" x14ac:dyDescent="0.25">
      <c r="A157" s="4" t="s">
        <v>604</v>
      </c>
      <c r="B157" s="4"/>
      <c r="C157" s="4"/>
      <c r="D157" s="4"/>
      <c r="E157" s="8" t="s">
        <v>603</v>
      </c>
      <c r="F157" s="7" t="s">
        <v>602</v>
      </c>
      <c r="G157" s="7" t="s">
        <v>441</v>
      </c>
      <c r="H157" s="7" t="s">
        <v>440</v>
      </c>
      <c r="I157" s="7" t="s">
        <v>213</v>
      </c>
      <c r="J157" s="76">
        <v>0</v>
      </c>
      <c r="K157" s="32" t="s">
        <v>601</v>
      </c>
      <c r="L157" s="76">
        <v>0</v>
      </c>
      <c r="M157" s="35"/>
      <c r="N157" s="76">
        <v>0</v>
      </c>
      <c r="O157" s="29"/>
      <c r="P157" s="76">
        <v>0</v>
      </c>
      <c r="Q157" s="29"/>
      <c r="R157" s="76">
        <v>0</v>
      </c>
      <c r="S157" s="29"/>
      <c r="T157" s="29"/>
      <c r="U157" s="29"/>
      <c r="V157" s="29"/>
      <c r="W157" s="25"/>
      <c r="X157" s="29"/>
      <c r="Y157" s="29"/>
    </row>
    <row r="158" spans="1:25" ht="150" x14ac:dyDescent="0.25">
      <c r="A158" s="4" t="s">
        <v>600</v>
      </c>
      <c r="B158" s="4"/>
      <c r="C158" s="4"/>
      <c r="D158" s="4"/>
      <c r="E158" s="8" t="s">
        <v>599</v>
      </c>
      <c r="F158" s="7" t="s">
        <v>437</v>
      </c>
      <c r="G158" s="7" t="s">
        <v>436</v>
      </c>
      <c r="H158" s="7" t="s">
        <v>435</v>
      </c>
      <c r="I158" s="7" t="s">
        <v>434</v>
      </c>
      <c r="J158" s="76">
        <v>100</v>
      </c>
      <c r="K158" s="32" t="s">
        <v>598</v>
      </c>
      <c r="L158" s="76">
        <v>100</v>
      </c>
      <c r="M158" s="35"/>
      <c r="N158" s="76">
        <v>100</v>
      </c>
      <c r="O158" s="29"/>
      <c r="P158" s="76">
        <v>100</v>
      </c>
      <c r="Q158" s="29"/>
      <c r="R158" s="76">
        <v>100</v>
      </c>
      <c r="S158" s="29"/>
      <c r="T158" s="29"/>
      <c r="U158" s="29"/>
      <c r="V158" s="29"/>
      <c r="W158" s="5"/>
      <c r="X158" s="29"/>
      <c r="Y158" s="29"/>
    </row>
    <row r="159" spans="1:25" ht="90" x14ac:dyDescent="0.25">
      <c r="A159" s="4" t="s">
        <v>597</v>
      </c>
      <c r="B159" s="4"/>
      <c r="C159" s="4"/>
      <c r="D159" s="4"/>
      <c r="E159" s="8" t="s">
        <v>596</v>
      </c>
      <c r="F159" s="7" t="s">
        <v>595</v>
      </c>
      <c r="G159" s="7" t="s">
        <v>226</v>
      </c>
      <c r="H159" s="7" t="s">
        <v>268</v>
      </c>
      <c r="I159" s="7" t="s">
        <v>430</v>
      </c>
      <c r="J159" s="76">
        <v>0</v>
      </c>
      <c r="K159" s="32"/>
      <c r="L159" s="76">
        <v>0</v>
      </c>
      <c r="M159" s="35"/>
      <c r="N159" s="76">
        <v>0</v>
      </c>
      <c r="O159" s="29"/>
      <c r="P159" s="76">
        <v>0</v>
      </c>
      <c r="Q159" s="29"/>
      <c r="R159" s="76">
        <v>0</v>
      </c>
      <c r="S159" s="29"/>
      <c r="T159" s="29"/>
      <c r="U159" s="29"/>
      <c r="V159" s="29"/>
      <c r="W159" s="25"/>
      <c r="X159" s="29"/>
      <c r="Y159" s="29"/>
    </row>
    <row r="160" spans="1:25" ht="75" x14ac:dyDescent="0.25">
      <c r="A160" s="4" t="s">
        <v>594</v>
      </c>
      <c r="B160" s="4"/>
      <c r="C160" s="4"/>
      <c r="D160" s="4"/>
      <c r="E160" s="8" t="s">
        <v>593</v>
      </c>
      <c r="F160" s="7" t="s">
        <v>427</v>
      </c>
      <c r="G160" s="7" t="s">
        <v>426</v>
      </c>
      <c r="H160" s="7" t="s">
        <v>425</v>
      </c>
      <c r="I160" s="7" t="s">
        <v>424</v>
      </c>
      <c r="J160" s="76">
        <v>100</v>
      </c>
      <c r="K160" s="32" t="s">
        <v>592</v>
      </c>
      <c r="L160" s="76">
        <v>100</v>
      </c>
      <c r="M160" s="35"/>
      <c r="N160" s="76">
        <v>100</v>
      </c>
      <c r="O160" s="29"/>
      <c r="P160" s="76">
        <v>100</v>
      </c>
      <c r="Q160" s="29"/>
      <c r="R160" s="76">
        <v>100</v>
      </c>
      <c r="S160" s="29"/>
      <c r="T160" s="29"/>
      <c r="U160" s="29"/>
      <c r="V160" s="29"/>
      <c r="W160" s="25"/>
      <c r="X160" s="29"/>
      <c r="Y160" s="29"/>
    </row>
    <row r="161" spans="1:25" ht="409.5" x14ac:dyDescent="0.25">
      <c r="A161" s="4">
        <v>85</v>
      </c>
      <c r="B161" s="4"/>
      <c r="C161" s="4"/>
      <c r="D161" s="8" t="s">
        <v>591</v>
      </c>
      <c r="E161" s="8"/>
      <c r="F161" s="7" t="s">
        <v>590</v>
      </c>
      <c r="G161" s="7" t="s">
        <v>589</v>
      </c>
      <c r="H161" s="7" t="s">
        <v>588</v>
      </c>
      <c r="I161" s="7" t="s">
        <v>587</v>
      </c>
      <c r="J161" s="76">
        <v>0</v>
      </c>
      <c r="K161" s="32" t="s">
        <v>586</v>
      </c>
      <c r="L161" s="33">
        <v>0</v>
      </c>
      <c r="M161" s="36"/>
      <c r="N161" s="33">
        <v>0</v>
      </c>
      <c r="O161" s="36"/>
      <c r="P161" s="33">
        <v>0</v>
      </c>
      <c r="Q161" s="36"/>
      <c r="R161" s="33">
        <v>0</v>
      </c>
      <c r="S161" s="32" t="s">
        <v>586</v>
      </c>
      <c r="T161" s="33">
        <v>50</v>
      </c>
      <c r="U161" s="36"/>
      <c r="V161" s="33">
        <v>50</v>
      </c>
      <c r="W161" s="32"/>
      <c r="X161" s="33">
        <v>50</v>
      </c>
      <c r="Y161" s="32" t="s">
        <v>585</v>
      </c>
    </row>
    <row r="162" spans="1:25" ht="255" x14ac:dyDescent="0.25">
      <c r="A162" s="4">
        <v>86</v>
      </c>
      <c r="B162" s="4"/>
      <c r="C162" s="4"/>
      <c r="D162" s="8" t="s">
        <v>407</v>
      </c>
      <c r="E162" s="8"/>
      <c r="F162" s="7" t="s">
        <v>584</v>
      </c>
      <c r="G162" s="7" t="s">
        <v>405</v>
      </c>
      <c r="H162" s="7" t="s">
        <v>583</v>
      </c>
      <c r="I162" s="7" t="s">
        <v>582</v>
      </c>
      <c r="J162" s="63">
        <v>0</v>
      </c>
      <c r="K162" s="32" t="s">
        <v>581</v>
      </c>
      <c r="L162" s="63">
        <v>0</v>
      </c>
      <c r="M162" s="5"/>
      <c r="N162" s="63">
        <v>0</v>
      </c>
      <c r="O162" s="5"/>
      <c r="P162" s="63">
        <v>0</v>
      </c>
      <c r="Q162" s="5"/>
      <c r="R162" s="63">
        <v>0</v>
      </c>
      <c r="S162" s="5" t="s">
        <v>580</v>
      </c>
      <c r="T162" s="63">
        <v>0</v>
      </c>
      <c r="U162" s="5"/>
      <c r="V162" s="63">
        <v>0</v>
      </c>
      <c r="W162" s="5"/>
      <c r="X162" s="63">
        <v>0</v>
      </c>
      <c r="Y162" s="5"/>
    </row>
    <row r="163" spans="1:25" s="42" customFormat="1" ht="95.25" customHeight="1" x14ac:dyDescent="0.25">
      <c r="A163" s="19"/>
      <c r="B163" s="19"/>
      <c r="C163" s="20" t="s">
        <v>579</v>
      </c>
      <c r="D163" s="19"/>
      <c r="E163" s="62"/>
      <c r="F163" s="61" t="s">
        <v>578</v>
      </c>
      <c r="G163" s="60"/>
      <c r="H163" s="60"/>
      <c r="I163" s="60"/>
      <c r="J163" s="58">
        <f>AVERAGE(J164:J171)</f>
        <v>62.5</v>
      </c>
      <c r="K163" s="17"/>
      <c r="L163" s="58">
        <f>AVERAGE(L164:L171)</f>
        <v>62.5</v>
      </c>
      <c r="M163" s="59"/>
      <c r="N163" s="58">
        <f>AVERAGE(N164:N171)</f>
        <v>62.5</v>
      </c>
      <c r="O163" s="57"/>
      <c r="P163" s="58">
        <f>AVERAGE(P164:P171)</f>
        <v>62.5</v>
      </c>
      <c r="Q163" s="57"/>
      <c r="R163" s="58">
        <f>AVERAGE(R164:R171)</f>
        <v>62.5</v>
      </c>
      <c r="S163" s="57"/>
      <c r="T163" s="58">
        <f>AVERAGE(T164:T171)</f>
        <v>62.5</v>
      </c>
      <c r="U163" s="57"/>
      <c r="V163" s="58">
        <f>AVERAGE(V164:V171)</f>
        <v>62.5</v>
      </c>
      <c r="W163" s="17"/>
      <c r="X163" s="58">
        <f>AVERAGE(X164:X171)</f>
        <v>62.5</v>
      </c>
      <c r="Y163" s="57"/>
    </row>
    <row r="164" spans="1:25" s="42" customFormat="1" ht="165" x14ac:dyDescent="0.25">
      <c r="A164" s="4">
        <v>87</v>
      </c>
      <c r="B164" s="4"/>
      <c r="C164" s="4"/>
      <c r="D164" s="8" t="s">
        <v>577</v>
      </c>
      <c r="E164" s="8"/>
      <c r="F164" s="7" t="s">
        <v>397</v>
      </c>
      <c r="G164" s="7" t="s">
        <v>576</v>
      </c>
      <c r="H164" s="7" t="s">
        <v>395</v>
      </c>
      <c r="I164" s="7" t="s">
        <v>394</v>
      </c>
      <c r="J164" s="76">
        <v>100</v>
      </c>
      <c r="K164" s="32" t="s">
        <v>575</v>
      </c>
      <c r="L164" s="76">
        <v>100</v>
      </c>
      <c r="M164" s="36"/>
      <c r="N164" s="76">
        <v>100</v>
      </c>
      <c r="O164" s="36"/>
      <c r="P164" s="76">
        <v>100</v>
      </c>
      <c r="Q164" s="36"/>
      <c r="R164" s="76">
        <v>100</v>
      </c>
      <c r="S164" s="32" t="s">
        <v>574</v>
      </c>
      <c r="T164" s="76">
        <v>100</v>
      </c>
      <c r="U164" s="36"/>
      <c r="V164" s="76">
        <v>100</v>
      </c>
      <c r="W164" s="5"/>
      <c r="X164" s="76">
        <v>100</v>
      </c>
      <c r="Y164" s="36"/>
    </row>
    <row r="165" spans="1:25" ht="135" x14ac:dyDescent="0.25">
      <c r="A165" s="4">
        <v>88</v>
      </c>
      <c r="B165" s="4"/>
      <c r="C165" s="4"/>
      <c r="D165" s="8" t="s">
        <v>573</v>
      </c>
      <c r="E165" s="8"/>
      <c r="F165" s="7" t="s">
        <v>572</v>
      </c>
      <c r="G165" s="7" t="s">
        <v>571</v>
      </c>
      <c r="H165" s="7" t="s">
        <v>570</v>
      </c>
      <c r="I165" s="7" t="s">
        <v>569</v>
      </c>
      <c r="J165" s="29">
        <v>50</v>
      </c>
      <c r="K165" s="5" t="s">
        <v>568</v>
      </c>
      <c r="L165" s="29">
        <v>50</v>
      </c>
      <c r="M165" s="5"/>
      <c r="N165" s="29">
        <v>50</v>
      </c>
      <c r="O165" s="5"/>
      <c r="P165" s="29">
        <v>50</v>
      </c>
      <c r="Q165" s="5"/>
      <c r="R165" s="29">
        <v>50</v>
      </c>
      <c r="S165" s="5"/>
      <c r="T165" s="29">
        <v>50</v>
      </c>
      <c r="U165" s="5"/>
      <c r="V165" s="29">
        <v>50</v>
      </c>
      <c r="W165" s="5"/>
      <c r="X165" s="29">
        <v>50</v>
      </c>
      <c r="Y165" s="5"/>
    </row>
    <row r="166" spans="1:25" ht="75" x14ac:dyDescent="0.25">
      <c r="A166" s="4">
        <v>89</v>
      </c>
      <c r="B166" s="4"/>
      <c r="C166" s="4"/>
      <c r="D166" s="8" t="s">
        <v>567</v>
      </c>
      <c r="E166" s="8"/>
      <c r="F166" s="7" t="s">
        <v>567</v>
      </c>
      <c r="G166" s="7" t="s">
        <v>566</v>
      </c>
      <c r="H166" s="7" t="s">
        <v>565</v>
      </c>
      <c r="I166" s="7" t="s">
        <v>564</v>
      </c>
      <c r="J166" s="29">
        <v>50</v>
      </c>
      <c r="K166" s="5" t="s">
        <v>563</v>
      </c>
      <c r="L166" s="29">
        <v>50</v>
      </c>
      <c r="M166" s="5"/>
      <c r="N166" s="29">
        <v>50</v>
      </c>
      <c r="O166" s="5"/>
      <c r="P166" s="29">
        <v>50</v>
      </c>
      <c r="Q166" s="5"/>
      <c r="R166" s="29">
        <v>50</v>
      </c>
      <c r="S166" s="5"/>
      <c r="T166" s="29">
        <v>50</v>
      </c>
      <c r="U166" s="5"/>
      <c r="V166" s="29">
        <v>50</v>
      </c>
      <c r="W166" s="32"/>
      <c r="X166" s="29">
        <v>50</v>
      </c>
      <c r="Y166" s="5"/>
    </row>
    <row r="167" spans="1:25" ht="150" x14ac:dyDescent="0.25">
      <c r="A167" s="4">
        <v>90</v>
      </c>
      <c r="B167" s="4"/>
      <c r="C167" s="4"/>
      <c r="D167" s="8" t="s">
        <v>562</v>
      </c>
      <c r="E167" s="8"/>
      <c r="F167" s="7" t="s">
        <v>561</v>
      </c>
      <c r="G167" s="7" t="s">
        <v>560</v>
      </c>
      <c r="H167" s="7" t="s">
        <v>559</v>
      </c>
      <c r="I167" s="7" t="s">
        <v>558</v>
      </c>
      <c r="J167" s="29">
        <v>0</v>
      </c>
      <c r="K167" s="25" t="s">
        <v>557</v>
      </c>
      <c r="L167" s="29">
        <v>0</v>
      </c>
      <c r="M167" s="5"/>
      <c r="N167" s="29">
        <v>0</v>
      </c>
      <c r="O167" s="5"/>
      <c r="P167" s="29">
        <v>0</v>
      </c>
      <c r="Q167" s="5"/>
      <c r="R167" s="29">
        <v>0</v>
      </c>
      <c r="S167" s="5"/>
      <c r="T167" s="29">
        <v>0</v>
      </c>
      <c r="U167" s="5"/>
      <c r="V167" s="29">
        <v>0</v>
      </c>
      <c r="W167" s="5"/>
      <c r="X167" s="29">
        <v>0</v>
      </c>
      <c r="Y167" s="25" t="s">
        <v>556</v>
      </c>
    </row>
    <row r="168" spans="1:25" ht="285" x14ac:dyDescent="0.25">
      <c r="A168" s="4">
        <v>91</v>
      </c>
      <c r="B168" s="4"/>
      <c r="C168" s="4"/>
      <c r="D168" s="8" t="s">
        <v>555</v>
      </c>
      <c r="E168" s="8"/>
      <c r="F168" s="7" t="s">
        <v>554</v>
      </c>
      <c r="G168" s="7" t="s">
        <v>553</v>
      </c>
      <c r="H168" s="7" t="s">
        <v>552</v>
      </c>
      <c r="I168" s="7" t="s">
        <v>551</v>
      </c>
      <c r="J168" s="29">
        <v>100</v>
      </c>
      <c r="K168" s="5" t="s">
        <v>550</v>
      </c>
      <c r="L168" s="29">
        <v>100</v>
      </c>
      <c r="M168" s="5"/>
      <c r="N168" s="29">
        <v>100</v>
      </c>
      <c r="O168" s="5"/>
      <c r="P168" s="29">
        <v>100</v>
      </c>
      <c r="Q168" s="5"/>
      <c r="R168" s="29">
        <v>100</v>
      </c>
      <c r="S168" s="5"/>
      <c r="T168" s="29">
        <v>100</v>
      </c>
      <c r="U168" s="5"/>
      <c r="V168" s="29">
        <v>100</v>
      </c>
      <c r="W168" s="5"/>
      <c r="X168" s="29">
        <v>100</v>
      </c>
      <c r="Y168" s="5"/>
    </row>
    <row r="169" spans="1:25" ht="409.5" x14ac:dyDescent="0.25">
      <c r="A169" s="4">
        <v>92</v>
      </c>
      <c r="B169" s="4"/>
      <c r="C169" s="4"/>
      <c r="D169" s="8" t="s">
        <v>549</v>
      </c>
      <c r="E169" s="8"/>
      <c r="F169" s="7" t="s">
        <v>548</v>
      </c>
      <c r="G169" s="7" t="s">
        <v>547</v>
      </c>
      <c r="H169" s="7" t="s">
        <v>546</v>
      </c>
      <c r="I169" s="7" t="s">
        <v>545</v>
      </c>
      <c r="J169" s="29">
        <v>100</v>
      </c>
      <c r="K169" s="32" t="s">
        <v>544</v>
      </c>
      <c r="L169" s="29">
        <v>100</v>
      </c>
      <c r="M169" s="5"/>
      <c r="N169" s="29">
        <v>100</v>
      </c>
      <c r="O169" s="5"/>
      <c r="P169" s="29">
        <v>100</v>
      </c>
      <c r="Q169" s="5"/>
      <c r="R169" s="29">
        <v>100</v>
      </c>
      <c r="S169" s="5"/>
      <c r="T169" s="29">
        <v>100</v>
      </c>
      <c r="U169" s="5"/>
      <c r="V169" s="29">
        <v>100</v>
      </c>
      <c r="W169" s="5"/>
      <c r="X169" s="29">
        <v>100</v>
      </c>
      <c r="Y169" s="5" t="s">
        <v>543</v>
      </c>
    </row>
    <row r="170" spans="1:25" ht="120" x14ac:dyDescent="0.25">
      <c r="A170" s="4">
        <v>93</v>
      </c>
      <c r="B170" s="4"/>
      <c r="C170" s="4"/>
      <c r="D170" s="8" t="s">
        <v>542</v>
      </c>
      <c r="E170" s="8"/>
      <c r="F170" s="7" t="s">
        <v>541</v>
      </c>
      <c r="G170" s="7" t="s">
        <v>540</v>
      </c>
      <c r="H170" s="7" t="s">
        <v>539</v>
      </c>
      <c r="I170" s="7" t="s">
        <v>273</v>
      </c>
      <c r="J170" s="29">
        <v>0</v>
      </c>
      <c r="K170" s="5" t="s">
        <v>538</v>
      </c>
      <c r="L170" s="29">
        <v>0</v>
      </c>
      <c r="M170" s="88"/>
      <c r="N170" s="29">
        <v>0</v>
      </c>
      <c r="O170" s="88"/>
      <c r="P170" s="29">
        <v>0</v>
      </c>
      <c r="Q170" s="88"/>
      <c r="R170" s="29">
        <v>0</v>
      </c>
      <c r="S170" s="88"/>
      <c r="T170" s="29">
        <v>0</v>
      </c>
      <c r="U170" s="88"/>
      <c r="V170" s="29">
        <v>0</v>
      </c>
      <c r="W170" s="5"/>
      <c r="X170" s="29">
        <v>0</v>
      </c>
      <c r="Y170" s="88"/>
    </row>
    <row r="171" spans="1:25" ht="180" x14ac:dyDescent="0.25">
      <c r="A171" s="4">
        <v>94</v>
      </c>
      <c r="B171" s="4"/>
      <c r="C171" s="4"/>
      <c r="D171" s="8" t="s">
        <v>384</v>
      </c>
      <c r="E171" s="8"/>
      <c r="F171" s="7" t="s">
        <v>537</v>
      </c>
      <c r="G171" s="7" t="s">
        <v>536</v>
      </c>
      <c r="H171" s="7" t="s">
        <v>381</v>
      </c>
      <c r="I171" s="7" t="s">
        <v>380</v>
      </c>
      <c r="J171" s="29">
        <v>100</v>
      </c>
      <c r="K171" s="5" t="s">
        <v>535</v>
      </c>
      <c r="L171" s="29">
        <v>100</v>
      </c>
      <c r="M171" s="5"/>
      <c r="N171" s="29">
        <v>100</v>
      </c>
      <c r="O171" s="5"/>
      <c r="P171" s="29">
        <v>100</v>
      </c>
      <c r="Q171" s="5"/>
      <c r="R171" s="29">
        <v>100</v>
      </c>
      <c r="S171" s="5"/>
      <c r="T171" s="29">
        <v>100</v>
      </c>
      <c r="U171" s="5"/>
      <c r="V171" s="29">
        <v>100</v>
      </c>
      <c r="W171" s="5"/>
      <c r="X171" s="29">
        <v>100</v>
      </c>
      <c r="Y171" s="5"/>
    </row>
    <row r="172" spans="1:25" s="56" customFormat="1" ht="90" customHeight="1" x14ac:dyDescent="0.25">
      <c r="A172" s="19"/>
      <c r="B172" s="19"/>
      <c r="C172" s="20" t="s">
        <v>534</v>
      </c>
      <c r="D172" s="19"/>
      <c r="E172" s="62"/>
      <c r="F172" s="61" t="s">
        <v>533</v>
      </c>
      <c r="G172" s="60"/>
      <c r="H172" s="60"/>
      <c r="I172" s="60"/>
      <c r="J172" s="58">
        <f>AVERAGE(J173:J175)</f>
        <v>100</v>
      </c>
      <c r="K172" s="17"/>
      <c r="L172" s="58">
        <f>AVERAGE(L173:L175)</f>
        <v>100</v>
      </c>
      <c r="M172" s="59"/>
      <c r="N172" s="58">
        <f>AVERAGE(N173:N175)</f>
        <v>100</v>
      </c>
      <c r="O172" s="57"/>
      <c r="P172" s="58">
        <f>AVERAGE(P173:P175)</f>
        <v>100</v>
      </c>
      <c r="Q172" s="57"/>
      <c r="R172" s="58">
        <f>AVERAGE(R173:R175)</f>
        <v>100</v>
      </c>
      <c r="S172" s="57"/>
      <c r="T172" s="58">
        <f>AVERAGE(T173:T175)</f>
        <v>100</v>
      </c>
      <c r="U172" s="57"/>
      <c r="V172" s="58">
        <f>AVERAGE(V173:V175)</f>
        <v>100</v>
      </c>
      <c r="W172" s="17"/>
      <c r="X172" s="58">
        <f>AVERAGE(X173:X175)</f>
        <v>100</v>
      </c>
      <c r="Y172" s="57"/>
    </row>
    <row r="173" spans="1:25" ht="240" x14ac:dyDescent="0.25">
      <c r="A173" s="4">
        <v>95</v>
      </c>
      <c r="B173" s="4"/>
      <c r="C173" s="4"/>
      <c r="D173" s="8" t="s">
        <v>532</v>
      </c>
      <c r="E173" s="8"/>
      <c r="F173" s="7" t="s">
        <v>531</v>
      </c>
      <c r="G173" s="7" t="s">
        <v>530</v>
      </c>
      <c r="H173" s="7" t="s">
        <v>529</v>
      </c>
      <c r="I173" s="7" t="s">
        <v>521</v>
      </c>
      <c r="J173" s="66">
        <v>100</v>
      </c>
      <c r="K173" s="5" t="s">
        <v>520</v>
      </c>
      <c r="L173" s="66">
        <v>100</v>
      </c>
      <c r="M173" s="25"/>
      <c r="N173" s="66">
        <v>100</v>
      </c>
      <c r="O173" s="25"/>
      <c r="P173" s="66">
        <v>100</v>
      </c>
      <c r="Q173" s="25"/>
      <c r="R173" s="66">
        <v>100</v>
      </c>
      <c r="S173" s="25"/>
      <c r="T173" s="66">
        <v>100</v>
      </c>
      <c r="U173" s="25"/>
      <c r="V173" s="66">
        <v>100</v>
      </c>
      <c r="W173" s="25"/>
      <c r="X173" s="66">
        <v>100</v>
      </c>
      <c r="Y173" s="5" t="s">
        <v>528</v>
      </c>
    </row>
    <row r="174" spans="1:25" ht="75" x14ac:dyDescent="0.25">
      <c r="A174" s="4">
        <v>96</v>
      </c>
      <c r="B174" s="4"/>
      <c r="C174" s="4"/>
      <c r="D174" s="8" t="s">
        <v>527</v>
      </c>
      <c r="E174" s="8"/>
      <c r="F174" s="7" t="s">
        <v>526</v>
      </c>
      <c r="G174" s="7" t="s">
        <v>523</v>
      </c>
      <c r="H174" s="7" t="s">
        <v>522</v>
      </c>
      <c r="I174" s="7" t="s">
        <v>521</v>
      </c>
      <c r="J174" s="66">
        <v>100</v>
      </c>
      <c r="K174" s="5" t="s">
        <v>520</v>
      </c>
      <c r="L174" s="66">
        <v>100</v>
      </c>
      <c r="M174" s="25"/>
      <c r="N174" s="66">
        <v>100</v>
      </c>
      <c r="O174" s="25"/>
      <c r="P174" s="66">
        <v>100</v>
      </c>
      <c r="Q174" s="25"/>
      <c r="R174" s="66">
        <v>100</v>
      </c>
      <c r="S174" s="25"/>
      <c r="T174" s="66">
        <v>100</v>
      </c>
      <c r="U174" s="25"/>
      <c r="V174" s="66">
        <v>100</v>
      </c>
      <c r="W174" s="25"/>
      <c r="X174" s="66">
        <v>100</v>
      </c>
      <c r="Y174" s="25"/>
    </row>
    <row r="175" spans="1:25" ht="45" x14ac:dyDescent="0.25">
      <c r="A175" s="4">
        <v>97</v>
      </c>
      <c r="B175" s="4"/>
      <c r="C175" s="4"/>
      <c r="D175" s="8" t="s">
        <v>525</v>
      </c>
      <c r="E175" s="8"/>
      <c r="F175" s="7" t="s">
        <v>524</v>
      </c>
      <c r="G175" s="7" t="s">
        <v>523</v>
      </c>
      <c r="H175" s="7" t="s">
        <v>522</v>
      </c>
      <c r="I175" s="7" t="s">
        <v>521</v>
      </c>
      <c r="J175" s="66">
        <v>100</v>
      </c>
      <c r="K175" s="5" t="s">
        <v>520</v>
      </c>
      <c r="L175" s="66">
        <v>100</v>
      </c>
      <c r="M175" s="25"/>
      <c r="N175" s="66">
        <v>100</v>
      </c>
      <c r="O175" s="25"/>
      <c r="P175" s="66">
        <v>100</v>
      </c>
      <c r="Q175" s="25"/>
      <c r="R175" s="66">
        <v>100</v>
      </c>
      <c r="S175" s="25"/>
      <c r="T175" s="66">
        <v>100</v>
      </c>
      <c r="U175" s="25"/>
      <c r="V175" s="66">
        <v>100</v>
      </c>
      <c r="W175" s="25"/>
      <c r="X175" s="66">
        <v>100</v>
      </c>
      <c r="Y175" s="25"/>
    </row>
    <row r="176" spans="1:25" s="56" customFormat="1" ht="130.5" customHeight="1" x14ac:dyDescent="0.25">
      <c r="A176" s="19"/>
      <c r="B176" s="20" t="s">
        <v>519</v>
      </c>
      <c r="C176" s="19"/>
      <c r="D176" s="19"/>
      <c r="E176" s="19"/>
      <c r="F176" s="19" t="s">
        <v>518</v>
      </c>
      <c r="G176" s="19"/>
      <c r="H176" s="19"/>
      <c r="I176" s="19"/>
      <c r="J176" s="58">
        <f>AVERAGE(J177,J186,J203,J212)</f>
        <v>33.958333333333329</v>
      </c>
      <c r="K176" s="87"/>
      <c r="L176" s="58">
        <f>AVERAGE(L177,L186,L203,L212)</f>
        <v>33.958333333333329</v>
      </c>
      <c r="M176" s="59"/>
      <c r="N176" s="58">
        <f>AVERAGE(N177,N186,N203,N212)</f>
        <v>33.958333333333329</v>
      </c>
      <c r="O176" s="57"/>
      <c r="P176" s="58">
        <f>AVERAGE(P177,P186,P203,P212)</f>
        <v>33.958333333333329</v>
      </c>
      <c r="Q176" s="57"/>
      <c r="R176" s="58">
        <f>AVERAGE(R177,R186,R203,R212)</f>
        <v>33.958333333333329</v>
      </c>
      <c r="S176" s="57"/>
      <c r="T176" s="58">
        <f>AVERAGE(T177,T186,T203,T212)</f>
        <v>33.958333333333329</v>
      </c>
      <c r="U176" s="57"/>
      <c r="V176" s="58">
        <f>AVERAGE(V177,V186,V203,V212)</f>
        <v>33.958333333333329</v>
      </c>
      <c r="W176" s="17"/>
      <c r="X176" s="58">
        <f>AVERAGE(X177,X186,X203,X212)</f>
        <v>33.958333333333329</v>
      </c>
      <c r="Y176" s="57"/>
    </row>
    <row r="177" spans="1:25" s="56" customFormat="1" ht="60" x14ac:dyDescent="0.25">
      <c r="A177" s="19"/>
      <c r="B177" s="19"/>
      <c r="C177" s="20" t="s">
        <v>517</v>
      </c>
      <c r="D177" s="19"/>
      <c r="E177" s="19"/>
      <c r="F177" s="19" t="s">
        <v>516</v>
      </c>
      <c r="G177" s="19"/>
      <c r="H177" s="19"/>
      <c r="I177" s="19"/>
      <c r="J177" s="58">
        <f>AVERAGE(J178:J181,J184,J185)</f>
        <v>37.5</v>
      </c>
      <c r="K177" s="57"/>
      <c r="L177" s="58">
        <f>AVERAGE(L178:L181,L184,L185)</f>
        <v>37.5</v>
      </c>
      <c r="M177" s="57"/>
      <c r="N177" s="58">
        <f>AVERAGE(N178:N181,N184,N185)</f>
        <v>37.5</v>
      </c>
      <c r="O177" s="57"/>
      <c r="P177" s="58">
        <f>AVERAGE(P178:P181,P184,P185)</f>
        <v>37.5</v>
      </c>
      <c r="Q177" s="57"/>
      <c r="R177" s="58">
        <f>AVERAGE(R178:R181,R184,R185)</f>
        <v>37.5</v>
      </c>
      <c r="S177" s="57"/>
      <c r="T177" s="58">
        <f>AVERAGE(T178:T181,T184,T185)</f>
        <v>37.5</v>
      </c>
      <c r="U177" s="57"/>
      <c r="V177" s="58">
        <f>AVERAGE(V178:V181,V184,V185)</f>
        <v>37.5</v>
      </c>
      <c r="W177" s="17"/>
      <c r="X177" s="58">
        <f>AVERAGE(X178:X181,X184,X185)</f>
        <v>37.5</v>
      </c>
      <c r="Y177" s="57"/>
    </row>
    <row r="178" spans="1:25" ht="165" x14ac:dyDescent="0.25">
      <c r="A178" s="4">
        <v>98</v>
      </c>
      <c r="B178" s="4"/>
      <c r="C178" s="4"/>
      <c r="D178" s="8" t="s">
        <v>515</v>
      </c>
      <c r="E178" s="8"/>
      <c r="F178" s="7" t="s">
        <v>514</v>
      </c>
      <c r="G178" s="7" t="s">
        <v>513</v>
      </c>
      <c r="H178" s="7" t="s">
        <v>512</v>
      </c>
      <c r="I178" s="7" t="s">
        <v>511</v>
      </c>
      <c r="J178" s="66">
        <v>100</v>
      </c>
      <c r="K178" s="25" t="s">
        <v>510</v>
      </c>
      <c r="L178" s="66">
        <v>100</v>
      </c>
      <c r="M178" s="85"/>
      <c r="N178" s="66">
        <v>100</v>
      </c>
      <c r="O178" s="85"/>
      <c r="P178" s="66">
        <v>100</v>
      </c>
      <c r="Q178" s="85"/>
      <c r="R178" s="66">
        <v>100</v>
      </c>
      <c r="S178" s="85"/>
      <c r="T178" s="66">
        <v>100</v>
      </c>
      <c r="U178" s="85"/>
      <c r="V178" s="66">
        <v>100</v>
      </c>
      <c r="W178" s="86"/>
      <c r="X178" s="66">
        <v>100</v>
      </c>
      <c r="Y178" s="85"/>
    </row>
    <row r="179" spans="1:25" ht="60" x14ac:dyDescent="0.25">
      <c r="A179" s="4">
        <v>99</v>
      </c>
      <c r="B179" s="4"/>
      <c r="C179" s="4"/>
      <c r="D179" s="8" t="s">
        <v>509</v>
      </c>
      <c r="E179" s="8"/>
      <c r="F179" s="7" t="s">
        <v>508</v>
      </c>
      <c r="G179" s="7" t="s">
        <v>507</v>
      </c>
      <c r="H179" s="7" t="s">
        <v>506</v>
      </c>
      <c r="I179" s="7" t="s">
        <v>505</v>
      </c>
      <c r="J179" s="66">
        <v>100</v>
      </c>
      <c r="K179" s="25"/>
      <c r="L179" s="66">
        <v>100</v>
      </c>
      <c r="M179" s="25"/>
      <c r="N179" s="66">
        <v>100</v>
      </c>
      <c r="O179" s="25"/>
      <c r="P179" s="66">
        <v>100</v>
      </c>
      <c r="Q179" s="25"/>
      <c r="R179" s="66">
        <v>100</v>
      </c>
      <c r="S179" s="25"/>
      <c r="T179" s="66">
        <v>100</v>
      </c>
      <c r="U179" s="25"/>
      <c r="V179" s="66">
        <v>100</v>
      </c>
      <c r="W179" s="25"/>
      <c r="X179" s="66">
        <v>100</v>
      </c>
      <c r="Y179" s="25"/>
    </row>
    <row r="180" spans="1:25" ht="120" x14ac:dyDescent="0.25">
      <c r="A180" s="4">
        <v>100</v>
      </c>
      <c r="B180" s="4"/>
      <c r="C180" s="4"/>
      <c r="D180" s="8" t="s">
        <v>504</v>
      </c>
      <c r="E180" s="8"/>
      <c r="F180" s="7" t="s">
        <v>503</v>
      </c>
      <c r="G180" s="7" t="s">
        <v>502</v>
      </c>
      <c r="H180" s="7" t="s">
        <v>501</v>
      </c>
      <c r="I180" s="7" t="s">
        <v>500</v>
      </c>
      <c r="J180" s="66">
        <v>0</v>
      </c>
      <c r="K180" s="25" t="s">
        <v>499</v>
      </c>
      <c r="L180" s="66">
        <v>0</v>
      </c>
      <c r="M180" s="25"/>
      <c r="N180" s="66">
        <v>0</v>
      </c>
      <c r="O180" s="25"/>
      <c r="P180" s="66">
        <v>0</v>
      </c>
      <c r="Q180" s="25"/>
      <c r="R180" s="66">
        <v>0</v>
      </c>
      <c r="S180" s="25"/>
      <c r="T180" s="66">
        <v>0</v>
      </c>
      <c r="U180" s="25"/>
      <c r="V180" s="66">
        <v>0</v>
      </c>
      <c r="W180" s="25"/>
      <c r="X180" s="66">
        <v>0</v>
      </c>
      <c r="Y180" s="25"/>
    </row>
    <row r="181" spans="1:25" s="69" customFormat="1" ht="51.75" x14ac:dyDescent="0.25">
      <c r="A181" s="15">
        <v>101</v>
      </c>
      <c r="B181" s="15"/>
      <c r="C181" s="15"/>
      <c r="D181" s="79" t="s">
        <v>498</v>
      </c>
      <c r="E181" s="79"/>
      <c r="F181" s="12" t="s">
        <v>498</v>
      </c>
      <c r="G181" s="12"/>
      <c r="H181" s="12"/>
      <c r="I181" s="12"/>
      <c r="J181" s="71">
        <f>AVERAGE(J182:J183)</f>
        <v>25</v>
      </c>
      <c r="K181" s="10"/>
      <c r="L181" s="71">
        <f>AVERAGE(L182:L183)</f>
        <v>25</v>
      </c>
      <c r="M181" s="72"/>
      <c r="N181" s="71">
        <f>AVERAGE(N182:N183)</f>
        <v>25</v>
      </c>
      <c r="O181" s="70"/>
      <c r="P181" s="71">
        <f>AVERAGE(P182:P183)</f>
        <v>25</v>
      </c>
      <c r="Q181" s="70"/>
      <c r="R181" s="71">
        <f>AVERAGE(R182:R183)</f>
        <v>25</v>
      </c>
      <c r="S181" s="70"/>
      <c r="T181" s="71">
        <f>AVERAGE(T182:T183)</f>
        <v>25</v>
      </c>
      <c r="U181" s="70"/>
      <c r="V181" s="71">
        <f>AVERAGE(V182:V183)</f>
        <v>25</v>
      </c>
      <c r="W181" s="10"/>
      <c r="X181" s="71">
        <f>AVERAGE(X182:X183)</f>
        <v>25</v>
      </c>
      <c r="Y181" s="70"/>
    </row>
    <row r="182" spans="1:25" ht="285" x14ac:dyDescent="0.25">
      <c r="A182" s="4" t="s">
        <v>497</v>
      </c>
      <c r="B182" s="4"/>
      <c r="C182" s="4"/>
      <c r="D182" s="4"/>
      <c r="E182" s="8" t="s">
        <v>496</v>
      </c>
      <c r="F182" s="7" t="s">
        <v>495</v>
      </c>
      <c r="G182" s="7" t="s">
        <v>494</v>
      </c>
      <c r="H182" s="7" t="s">
        <v>493</v>
      </c>
      <c r="I182" s="7" t="s">
        <v>57</v>
      </c>
      <c r="J182" s="66">
        <v>50</v>
      </c>
      <c r="K182" s="5" t="s">
        <v>492</v>
      </c>
      <c r="L182" s="66">
        <v>50</v>
      </c>
      <c r="M182" s="25"/>
      <c r="N182" s="66">
        <v>50</v>
      </c>
      <c r="O182" s="25"/>
      <c r="P182" s="66">
        <v>50</v>
      </c>
      <c r="Q182" s="25"/>
      <c r="R182" s="66">
        <v>50</v>
      </c>
      <c r="S182" s="25"/>
      <c r="T182" s="66">
        <v>50</v>
      </c>
      <c r="U182" s="25"/>
      <c r="V182" s="66">
        <v>50</v>
      </c>
      <c r="W182" s="25"/>
      <c r="X182" s="66">
        <v>50</v>
      </c>
      <c r="Y182" s="25"/>
    </row>
    <row r="183" spans="1:25" ht="75" x14ac:dyDescent="0.25">
      <c r="A183" s="4" t="s">
        <v>491</v>
      </c>
      <c r="B183" s="4"/>
      <c r="C183" s="4"/>
      <c r="D183" s="4"/>
      <c r="E183" s="8" t="s">
        <v>490</v>
      </c>
      <c r="F183" s="7" t="s">
        <v>489</v>
      </c>
      <c r="G183" s="7" t="s">
        <v>488</v>
      </c>
      <c r="H183" s="7" t="s">
        <v>487</v>
      </c>
      <c r="I183" s="7" t="s">
        <v>486</v>
      </c>
      <c r="J183" s="66">
        <v>0</v>
      </c>
      <c r="K183" s="5" t="s">
        <v>485</v>
      </c>
      <c r="L183" s="66">
        <v>0</v>
      </c>
      <c r="M183" s="25"/>
      <c r="N183" s="66">
        <v>0</v>
      </c>
      <c r="O183" s="25"/>
      <c r="P183" s="66">
        <v>0</v>
      </c>
      <c r="Q183" s="25"/>
      <c r="R183" s="66">
        <v>0</v>
      </c>
      <c r="S183" s="25"/>
      <c r="T183" s="66">
        <v>0</v>
      </c>
      <c r="U183" s="25"/>
      <c r="V183" s="66">
        <v>0</v>
      </c>
      <c r="W183" s="25"/>
      <c r="X183" s="66">
        <v>0</v>
      </c>
      <c r="Y183" s="25"/>
    </row>
    <row r="184" spans="1:25" ht="225" x14ac:dyDescent="0.25">
      <c r="A184" s="4">
        <v>102</v>
      </c>
      <c r="B184" s="4"/>
      <c r="C184" s="4"/>
      <c r="D184" s="8" t="s">
        <v>484</v>
      </c>
      <c r="E184" s="8"/>
      <c r="F184" s="7" t="s">
        <v>483</v>
      </c>
      <c r="G184" s="7" t="s">
        <v>480</v>
      </c>
      <c r="H184" s="7" t="s">
        <v>479</v>
      </c>
      <c r="I184" s="7" t="s">
        <v>478</v>
      </c>
      <c r="J184" s="66">
        <v>0</v>
      </c>
      <c r="K184" s="5" t="s">
        <v>477</v>
      </c>
      <c r="L184" s="66">
        <v>0</v>
      </c>
      <c r="M184" s="25"/>
      <c r="N184" s="66">
        <v>0</v>
      </c>
      <c r="O184" s="25"/>
      <c r="P184" s="66">
        <v>0</v>
      </c>
      <c r="Q184" s="25"/>
      <c r="R184" s="66">
        <v>0</v>
      </c>
      <c r="S184" s="25"/>
      <c r="T184" s="66">
        <v>0</v>
      </c>
      <c r="U184" s="25"/>
      <c r="V184" s="66">
        <v>0</v>
      </c>
      <c r="W184" s="25"/>
      <c r="X184" s="66">
        <v>0</v>
      </c>
      <c r="Y184" s="5" t="s">
        <v>476</v>
      </c>
    </row>
    <row r="185" spans="1:25" ht="225" x14ac:dyDescent="0.25">
      <c r="A185" s="4">
        <v>103</v>
      </c>
      <c r="B185" s="4"/>
      <c r="C185" s="4"/>
      <c r="D185" s="8" t="s">
        <v>482</v>
      </c>
      <c r="E185" s="8"/>
      <c r="F185" s="7" t="s">
        <v>481</v>
      </c>
      <c r="G185" s="7" t="s">
        <v>480</v>
      </c>
      <c r="H185" s="7" t="s">
        <v>479</v>
      </c>
      <c r="I185" s="7" t="s">
        <v>478</v>
      </c>
      <c r="J185" s="66">
        <v>0</v>
      </c>
      <c r="K185" s="5" t="s">
        <v>477</v>
      </c>
      <c r="L185" s="66">
        <v>0</v>
      </c>
      <c r="M185" s="25"/>
      <c r="N185" s="66">
        <v>0</v>
      </c>
      <c r="O185" s="25"/>
      <c r="P185" s="66">
        <v>0</v>
      </c>
      <c r="Q185" s="25"/>
      <c r="R185" s="66">
        <v>0</v>
      </c>
      <c r="S185" s="25"/>
      <c r="T185" s="66">
        <v>0</v>
      </c>
      <c r="U185" s="25"/>
      <c r="V185" s="66">
        <v>0</v>
      </c>
      <c r="W185" s="25"/>
      <c r="X185" s="66">
        <v>0</v>
      </c>
      <c r="Y185" s="5" t="s">
        <v>476</v>
      </c>
    </row>
    <row r="186" spans="1:25" s="56" customFormat="1" ht="91.5" customHeight="1" x14ac:dyDescent="0.25">
      <c r="A186" s="19"/>
      <c r="B186" s="19"/>
      <c r="C186" s="20" t="s">
        <v>475</v>
      </c>
      <c r="D186" s="60"/>
      <c r="E186" s="61"/>
      <c r="F186" s="61" t="s">
        <v>474</v>
      </c>
      <c r="G186" s="60"/>
      <c r="H186" s="60"/>
      <c r="I186" s="60"/>
      <c r="J186" s="58">
        <f>AVERAGE(J187,J193,J199:J202)</f>
        <v>45</v>
      </c>
      <c r="K186" s="17"/>
      <c r="L186" s="58">
        <f>AVERAGE(L187,L193,L199:L202)</f>
        <v>45</v>
      </c>
      <c r="M186" s="59"/>
      <c r="N186" s="58">
        <f>AVERAGE(N187,N193,N199:N202)</f>
        <v>45</v>
      </c>
      <c r="O186" s="57"/>
      <c r="P186" s="58">
        <f>AVERAGE(P187,P193,P199:P202)</f>
        <v>45</v>
      </c>
      <c r="Q186" s="57"/>
      <c r="R186" s="58">
        <f>AVERAGE(R187,R193,R199:R202)</f>
        <v>45</v>
      </c>
      <c r="S186" s="57"/>
      <c r="T186" s="58">
        <f>AVERAGE(T187,T193,T199:T202)</f>
        <v>45</v>
      </c>
      <c r="U186" s="57"/>
      <c r="V186" s="58">
        <f>AVERAGE(V187,V193,V199:V202)</f>
        <v>45</v>
      </c>
      <c r="W186" s="17"/>
      <c r="X186" s="58">
        <f>AVERAGE(X187,X193,X199:X202)</f>
        <v>45</v>
      </c>
      <c r="Y186" s="57"/>
    </row>
    <row r="187" spans="1:25" s="69" customFormat="1" ht="91.5" customHeight="1" x14ac:dyDescent="0.25">
      <c r="A187" s="15">
        <v>104</v>
      </c>
      <c r="B187" s="15"/>
      <c r="C187" s="14"/>
      <c r="D187" s="73" t="s">
        <v>473</v>
      </c>
      <c r="E187" s="73"/>
      <c r="F187" s="22" t="s">
        <v>472</v>
      </c>
      <c r="G187" s="12"/>
      <c r="H187" s="12"/>
      <c r="I187" s="12"/>
      <c r="J187" s="71">
        <f>AVERAGE(J188:J192)</f>
        <v>20</v>
      </c>
      <c r="K187" s="10"/>
      <c r="L187" s="71">
        <f>AVERAGE(L188:L192)</f>
        <v>20</v>
      </c>
      <c r="M187" s="72"/>
      <c r="N187" s="71">
        <f>AVERAGE(N188:N192)</f>
        <v>20</v>
      </c>
      <c r="O187" s="70"/>
      <c r="P187" s="71">
        <f>AVERAGE(P188:P192)</f>
        <v>20</v>
      </c>
      <c r="Q187" s="70"/>
      <c r="R187" s="71">
        <f>AVERAGE(R188:R192)</f>
        <v>20</v>
      </c>
      <c r="S187" s="70"/>
      <c r="T187" s="71">
        <f>AVERAGE(T188:T192)</f>
        <v>20</v>
      </c>
      <c r="U187" s="70"/>
      <c r="V187" s="71">
        <f>AVERAGE(V188:V192)</f>
        <v>20</v>
      </c>
      <c r="W187" s="10"/>
      <c r="X187" s="71">
        <f>AVERAGE(X188:X192)</f>
        <v>20</v>
      </c>
      <c r="Y187" s="70"/>
    </row>
    <row r="188" spans="1:25" ht="135" x14ac:dyDescent="0.25">
      <c r="A188" s="4" t="s">
        <v>471</v>
      </c>
      <c r="B188" s="4"/>
      <c r="C188" s="4"/>
      <c r="D188" s="4"/>
      <c r="E188" s="8" t="s">
        <v>470</v>
      </c>
      <c r="F188" s="7" t="s">
        <v>469</v>
      </c>
      <c r="G188" s="7" t="s">
        <v>468</v>
      </c>
      <c r="H188" s="7" t="s">
        <v>467</v>
      </c>
      <c r="I188" s="7" t="s">
        <v>466</v>
      </c>
      <c r="J188" s="66">
        <v>0</v>
      </c>
      <c r="K188" s="5" t="s">
        <v>465</v>
      </c>
      <c r="L188" s="66">
        <v>0</v>
      </c>
      <c r="M188" s="84"/>
      <c r="N188" s="66">
        <v>0</v>
      </c>
      <c r="O188" s="84"/>
      <c r="P188" s="66">
        <v>0</v>
      </c>
      <c r="Q188" s="84"/>
      <c r="R188" s="66">
        <v>0</v>
      </c>
      <c r="S188" s="84"/>
      <c r="T188" s="66">
        <v>0</v>
      </c>
      <c r="U188" s="84"/>
      <c r="V188" s="66">
        <v>0</v>
      </c>
      <c r="W188" s="25"/>
      <c r="X188" s="66">
        <v>0</v>
      </c>
      <c r="Y188" s="84"/>
    </row>
    <row r="189" spans="1:25" ht="240" customHeight="1" x14ac:dyDescent="0.25">
      <c r="A189" s="4" t="s">
        <v>464</v>
      </c>
      <c r="B189" s="4"/>
      <c r="C189" s="4"/>
      <c r="D189" s="4"/>
      <c r="E189" s="8" t="s">
        <v>463</v>
      </c>
      <c r="F189" s="7" t="s">
        <v>462</v>
      </c>
      <c r="G189" s="7" t="s">
        <v>441</v>
      </c>
      <c r="H189" s="7" t="s">
        <v>440</v>
      </c>
      <c r="I189" s="7" t="s">
        <v>213</v>
      </c>
      <c r="J189" s="66">
        <v>0</v>
      </c>
      <c r="K189" s="84"/>
      <c r="L189" s="66">
        <v>0</v>
      </c>
      <c r="M189" s="84"/>
      <c r="N189" s="66">
        <v>0</v>
      </c>
      <c r="O189" s="84"/>
      <c r="P189" s="66">
        <v>0</v>
      </c>
      <c r="Q189" s="84"/>
      <c r="R189" s="66">
        <v>0</v>
      </c>
      <c r="S189" s="84"/>
      <c r="T189" s="66">
        <v>0</v>
      </c>
      <c r="U189" s="84"/>
      <c r="V189" s="66">
        <v>0</v>
      </c>
      <c r="W189" s="25"/>
      <c r="X189" s="66">
        <v>0</v>
      </c>
      <c r="Y189" s="84"/>
    </row>
    <row r="190" spans="1:25" ht="75" x14ac:dyDescent="0.25">
      <c r="A190" s="4" t="s">
        <v>461</v>
      </c>
      <c r="B190" s="4"/>
      <c r="C190" s="4"/>
      <c r="D190" s="4"/>
      <c r="E190" s="8" t="s">
        <v>460</v>
      </c>
      <c r="F190" s="43" t="s">
        <v>437</v>
      </c>
      <c r="G190" s="7" t="s">
        <v>436</v>
      </c>
      <c r="H190" s="7" t="s">
        <v>435</v>
      </c>
      <c r="I190" s="7" t="s">
        <v>434</v>
      </c>
      <c r="J190" s="66">
        <v>100</v>
      </c>
      <c r="K190" s="5"/>
      <c r="L190" s="66">
        <v>100</v>
      </c>
      <c r="M190" s="68"/>
      <c r="N190" s="66">
        <v>100</v>
      </c>
      <c r="O190" s="68"/>
      <c r="P190" s="66">
        <v>100</v>
      </c>
      <c r="Q190" s="68"/>
      <c r="R190" s="66">
        <v>100</v>
      </c>
      <c r="S190" s="68"/>
      <c r="T190" s="66">
        <v>100</v>
      </c>
      <c r="U190" s="68"/>
      <c r="V190" s="66">
        <v>100</v>
      </c>
      <c r="W190" s="25"/>
      <c r="X190" s="66">
        <v>100</v>
      </c>
      <c r="Y190" s="68"/>
    </row>
    <row r="191" spans="1:25" ht="251.25" customHeight="1" x14ac:dyDescent="0.25">
      <c r="A191" s="4" t="s">
        <v>459</v>
      </c>
      <c r="B191" s="4"/>
      <c r="C191" s="4"/>
      <c r="D191" s="4"/>
      <c r="E191" s="8" t="s">
        <v>458</v>
      </c>
      <c r="F191" s="43" t="s">
        <v>457</v>
      </c>
      <c r="G191" s="7" t="s">
        <v>226</v>
      </c>
      <c r="H191" s="7" t="s">
        <v>268</v>
      </c>
      <c r="I191" s="7" t="s">
        <v>430</v>
      </c>
      <c r="J191" s="66">
        <v>0</v>
      </c>
      <c r="K191" s="32"/>
      <c r="L191" s="66">
        <v>0</v>
      </c>
      <c r="M191" s="25"/>
      <c r="N191" s="66">
        <v>0</v>
      </c>
      <c r="O191" s="25"/>
      <c r="P191" s="66">
        <v>0</v>
      </c>
      <c r="Q191" s="25"/>
      <c r="R191" s="66">
        <v>0</v>
      </c>
      <c r="S191" s="25"/>
      <c r="T191" s="66">
        <v>0</v>
      </c>
      <c r="U191" s="25"/>
      <c r="V191" s="66">
        <v>0</v>
      </c>
      <c r="W191" s="25"/>
      <c r="X191" s="66">
        <v>0</v>
      </c>
      <c r="Y191" s="25"/>
    </row>
    <row r="192" spans="1:25" ht="243.75" customHeight="1" x14ac:dyDescent="0.25">
      <c r="A192" s="4" t="s">
        <v>456</v>
      </c>
      <c r="B192" s="4"/>
      <c r="C192" s="4"/>
      <c r="D192" s="4"/>
      <c r="E192" s="8" t="s">
        <v>455</v>
      </c>
      <c r="F192" s="7" t="s">
        <v>427</v>
      </c>
      <c r="G192" s="7" t="s">
        <v>426</v>
      </c>
      <c r="H192" s="7" t="s">
        <v>425</v>
      </c>
      <c r="I192" s="7" t="s">
        <v>424</v>
      </c>
      <c r="J192" s="66">
        <v>0</v>
      </c>
      <c r="K192" s="32" t="s">
        <v>454</v>
      </c>
      <c r="L192" s="66">
        <v>0</v>
      </c>
      <c r="M192" s="25"/>
      <c r="N192" s="66">
        <v>0</v>
      </c>
      <c r="O192" s="25"/>
      <c r="P192" s="66">
        <v>0</v>
      </c>
      <c r="Q192" s="25"/>
      <c r="R192" s="66">
        <v>0</v>
      </c>
      <c r="S192" s="25"/>
      <c r="T192" s="66">
        <v>0</v>
      </c>
      <c r="U192" s="25"/>
      <c r="V192" s="66">
        <v>0</v>
      </c>
      <c r="W192" s="25"/>
      <c r="X192" s="66">
        <v>0</v>
      </c>
      <c r="Y192" s="25"/>
    </row>
    <row r="193" spans="1:25" s="69" customFormat="1" ht="91.5" customHeight="1" x14ac:dyDescent="0.25">
      <c r="A193" s="15">
        <v>105</v>
      </c>
      <c r="B193" s="15"/>
      <c r="C193" s="14"/>
      <c r="D193" s="73" t="s">
        <v>453</v>
      </c>
      <c r="E193" s="73"/>
      <c r="F193" s="22" t="s">
        <v>452</v>
      </c>
      <c r="G193" s="12"/>
      <c r="H193" s="12"/>
      <c r="I193" s="12"/>
      <c r="J193" s="71">
        <f>AVERAGE(J194:J198)</f>
        <v>100</v>
      </c>
      <c r="K193" s="10"/>
      <c r="L193" s="71">
        <f>AVERAGE(L194:L198)</f>
        <v>100</v>
      </c>
      <c r="M193" s="72"/>
      <c r="N193" s="71">
        <f>AVERAGE(N194:N198)</f>
        <v>100</v>
      </c>
      <c r="O193" s="70"/>
      <c r="P193" s="71">
        <f>AVERAGE(P194:P198)</f>
        <v>100</v>
      </c>
      <c r="Q193" s="70"/>
      <c r="R193" s="71">
        <f>AVERAGE(R194:R198)</f>
        <v>100</v>
      </c>
      <c r="S193" s="70"/>
      <c r="T193" s="71">
        <f>AVERAGE(T194:T198)</f>
        <v>100</v>
      </c>
      <c r="U193" s="70"/>
      <c r="V193" s="71">
        <f>AVERAGE(V194:V198)</f>
        <v>100</v>
      </c>
      <c r="W193" s="10"/>
      <c r="X193" s="71">
        <f>AVERAGE(X194:X198)</f>
        <v>100</v>
      </c>
      <c r="Y193" s="70"/>
    </row>
    <row r="194" spans="1:25" ht="75" x14ac:dyDescent="0.25">
      <c r="A194" s="4" t="s">
        <v>451</v>
      </c>
      <c r="B194" s="4"/>
      <c r="C194" s="4"/>
      <c r="D194" s="4"/>
      <c r="E194" s="8" t="s">
        <v>450</v>
      </c>
      <c r="F194" s="7" t="s">
        <v>449</v>
      </c>
      <c r="G194" s="7" t="s">
        <v>448</v>
      </c>
      <c r="H194" s="7" t="s">
        <v>447</v>
      </c>
      <c r="I194" s="7" t="s">
        <v>446</v>
      </c>
      <c r="J194" s="66">
        <v>100</v>
      </c>
      <c r="K194" s="5" t="s">
        <v>445</v>
      </c>
      <c r="L194" s="66">
        <v>100</v>
      </c>
      <c r="M194" s="84"/>
      <c r="N194" s="66">
        <v>100</v>
      </c>
      <c r="O194" s="84"/>
      <c r="P194" s="66">
        <v>100</v>
      </c>
      <c r="Q194" s="84"/>
      <c r="R194" s="66">
        <v>100</v>
      </c>
      <c r="S194" s="84"/>
      <c r="T194" s="66">
        <v>100</v>
      </c>
      <c r="U194" s="84"/>
      <c r="V194" s="66">
        <v>100</v>
      </c>
      <c r="W194" s="25"/>
      <c r="X194" s="66">
        <v>100</v>
      </c>
      <c r="Y194" s="84"/>
    </row>
    <row r="195" spans="1:25" ht="135" x14ac:dyDescent="0.25">
      <c r="A195" s="4" t="s">
        <v>444</v>
      </c>
      <c r="B195" s="4"/>
      <c r="C195" s="4"/>
      <c r="D195" s="4"/>
      <c r="E195" s="8" t="s">
        <v>443</v>
      </c>
      <c r="F195" s="7" t="s">
        <v>442</v>
      </c>
      <c r="G195" s="7" t="s">
        <v>441</v>
      </c>
      <c r="H195" s="7" t="s">
        <v>440</v>
      </c>
      <c r="I195" s="7" t="s">
        <v>213</v>
      </c>
      <c r="J195" s="66"/>
      <c r="K195" s="25"/>
      <c r="L195" s="67"/>
      <c r="M195" s="68"/>
      <c r="N195" s="67"/>
      <c r="O195" s="67"/>
      <c r="P195" s="67"/>
      <c r="Q195" s="67"/>
      <c r="R195" s="67"/>
      <c r="S195" s="67"/>
      <c r="T195" s="67"/>
      <c r="U195" s="67"/>
      <c r="V195" s="67"/>
      <c r="W195" s="25"/>
      <c r="X195" s="67"/>
      <c r="Y195" s="67"/>
    </row>
    <row r="196" spans="1:25" ht="75" x14ac:dyDescent="0.25">
      <c r="A196" s="4" t="s">
        <v>439</v>
      </c>
      <c r="B196" s="4"/>
      <c r="C196" s="4"/>
      <c r="D196" s="4"/>
      <c r="E196" s="8" t="s">
        <v>438</v>
      </c>
      <c r="F196" s="7" t="s">
        <v>437</v>
      </c>
      <c r="G196" s="7" t="s">
        <v>436</v>
      </c>
      <c r="H196" s="7" t="s">
        <v>435</v>
      </c>
      <c r="I196" s="7" t="s">
        <v>434</v>
      </c>
      <c r="J196" s="66"/>
      <c r="K196" s="25"/>
      <c r="L196" s="67"/>
      <c r="M196" s="25"/>
      <c r="N196" s="67"/>
      <c r="O196" s="67"/>
      <c r="P196" s="67"/>
      <c r="Q196" s="25"/>
      <c r="R196" s="67"/>
      <c r="S196" s="67"/>
      <c r="T196" s="67"/>
      <c r="U196" s="67"/>
      <c r="V196" s="67"/>
      <c r="W196" s="25"/>
      <c r="X196" s="67"/>
      <c r="Y196" s="67"/>
    </row>
    <row r="197" spans="1:25" ht="90" x14ac:dyDescent="0.25">
      <c r="A197" s="4" t="s">
        <v>433</v>
      </c>
      <c r="B197" s="4"/>
      <c r="C197" s="4"/>
      <c r="D197" s="4"/>
      <c r="E197" s="8" t="s">
        <v>432</v>
      </c>
      <c r="F197" s="7" t="s">
        <v>431</v>
      </c>
      <c r="G197" s="7" t="s">
        <v>226</v>
      </c>
      <c r="H197" s="7" t="s">
        <v>268</v>
      </c>
      <c r="I197" s="7" t="s">
        <v>430</v>
      </c>
      <c r="J197" s="66"/>
      <c r="K197" s="25"/>
      <c r="L197" s="67"/>
      <c r="M197" s="68"/>
      <c r="N197" s="67"/>
      <c r="O197" s="67"/>
      <c r="P197" s="67"/>
      <c r="Q197" s="67"/>
      <c r="R197" s="67"/>
      <c r="S197" s="67"/>
      <c r="T197" s="67"/>
      <c r="U197" s="67"/>
      <c r="V197" s="67"/>
      <c r="W197" s="25"/>
      <c r="X197" s="67"/>
      <c r="Y197" s="67"/>
    </row>
    <row r="198" spans="1:25" ht="45" x14ac:dyDescent="0.25">
      <c r="A198" s="4" t="s">
        <v>429</v>
      </c>
      <c r="B198" s="4"/>
      <c r="C198" s="4"/>
      <c r="D198" s="4"/>
      <c r="E198" s="8" t="s">
        <v>428</v>
      </c>
      <c r="F198" s="7" t="s">
        <v>427</v>
      </c>
      <c r="G198" s="7" t="s">
        <v>426</v>
      </c>
      <c r="H198" s="7" t="s">
        <v>425</v>
      </c>
      <c r="I198" s="7" t="s">
        <v>424</v>
      </c>
      <c r="J198" s="66"/>
      <c r="K198" s="25"/>
      <c r="L198" s="67"/>
      <c r="M198" s="25"/>
      <c r="N198" s="67"/>
      <c r="O198" s="67"/>
      <c r="P198" s="67"/>
      <c r="Q198" s="67"/>
      <c r="R198" s="67"/>
      <c r="S198" s="67"/>
      <c r="T198" s="67"/>
      <c r="U198" s="67"/>
      <c r="V198" s="67"/>
      <c r="W198" s="25"/>
      <c r="X198" s="67"/>
      <c r="Y198" s="67"/>
    </row>
    <row r="199" spans="1:25" ht="90" x14ac:dyDescent="0.25">
      <c r="A199" s="4">
        <v>106</v>
      </c>
      <c r="B199" s="4"/>
      <c r="C199" s="4"/>
      <c r="D199" s="8" t="s">
        <v>423</v>
      </c>
      <c r="E199" s="8"/>
      <c r="F199" s="7" t="s">
        <v>422</v>
      </c>
      <c r="G199" s="7" t="s">
        <v>7</v>
      </c>
      <c r="H199" s="7" t="s">
        <v>421</v>
      </c>
      <c r="I199" s="7" t="s">
        <v>420</v>
      </c>
      <c r="J199" s="26">
        <v>100</v>
      </c>
      <c r="K199" s="25"/>
      <c r="L199" s="26">
        <v>100</v>
      </c>
      <c r="M199" s="25"/>
      <c r="N199" s="26">
        <v>100</v>
      </c>
      <c r="O199" s="25"/>
      <c r="P199" s="26">
        <v>100</v>
      </c>
      <c r="Q199" s="25"/>
      <c r="R199" s="26">
        <v>100</v>
      </c>
      <c r="S199" s="25"/>
      <c r="T199" s="26">
        <v>100</v>
      </c>
      <c r="U199" s="25"/>
      <c r="V199" s="26">
        <v>100</v>
      </c>
      <c r="W199" s="25"/>
      <c r="X199" s="26">
        <v>100</v>
      </c>
      <c r="Y199" s="25"/>
    </row>
    <row r="200" spans="1:25" ht="105" x14ac:dyDescent="0.25">
      <c r="A200" s="4">
        <v>107</v>
      </c>
      <c r="B200" s="4"/>
      <c r="C200" s="4"/>
      <c r="D200" s="8" t="s">
        <v>419</v>
      </c>
      <c r="E200" s="8"/>
      <c r="F200" s="7" t="s">
        <v>418</v>
      </c>
      <c r="G200" s="7" t="s">
        <v>417</v>
      </c>
      <c r="H200" s="7" t="s">
        <v>416</v>
      </c>
      <c r="I200" s="7" t="s">
        <v>415</v>
      </c>
      <c r="J200" s="26">
        <v>0</v>
      </c>
      <c r="K200" s="5" t="s">
        <v>414</v>
      </c>
      <c r="L200" s="26">
        <v>0</v>
      </c>
      <c r="M200" s="82"/>
      <c r="N200" s="26">
        <v>0</v>
      </c>
      <c r="O200" s="82"/>
      <c r="P200" s="26">
        <v>0</v>
      </c>
      <c r="Q200" s="82"/>
      <c r="R200" s="26">
        <v>0</v>
      </c>
      <c r="S200" s="82"/>
      <c r="T200" s="26">
        <v>0</v>
      </c>
      <c r="U200" s="82"/>
      <c r="V200" s="26">
        <v>0</v>
      </c>
      <c r="W200" s="25"/>
      <c r="X200" s="26">
        <v>0</v>
      </c>
      <c r="Y200" s="5" t="s">
        <v>413</v>
      </c>
    </row>
    <row r="201" spans="1:25" ht="60" x14ac:dyDescent="0.25">
      <c r="A201" s="4">
        <v>108</v>
      </c>
      <c r="B201" s="4"/>
      <c r="C201" s="4"/>
      <c r="D201" s="8" t="s">
        <v>412</v>
      </c>
      <c r="E201" s="8"/>
      <c r="F201" s="7" t="s">
        <v>411</v>
      </c>
      <c r="G201" s="7" t="s">
        <v>7</v>
      </c>
      <c r="H201" s="7" t="s">
        <v>410</v>
      </c>
      <c r="I201" s="7" t="s">
        <v>409</v>
      </c>
      <c r="J201" s="26">
        <v>0</v>
      </c>
      <c r="K201" s="5" t="s">
        <v>408</v>
      </c>
      <c r="L201" s="26">
        <v>0</v>
      </c>
      <c r="M201" s="82"/>
      <c r="N201" s="26">
        <v>0</v>
      </c>
      <c r="O201" s="82"/>
      <c r="P201" s="26">
        <v>0</v>
      </c>
      <c r="Q201" s="82"/>
      <c r="R201" s="26">
        <v>0</v>
      </c>
      <c r="S201" s="82"/>
      <c r="T201" s="26">
        <v>0</v>
      </c>
      <c r="U201" s="82"/>
      <c r="V201" s="26">
        <v>0</v>
      </c>
      <c r="W201" s="25"/>
      <c r="X201" s="26">
        <v>0</v>
      </c>
      <c r="Y201" s="82"/>
    </row>
    <row r="202" spans="1:25" s="42" customFormat="1" ht="195" x14ac:dyDescent="0.25">
      <c r="A202" s="4">
        <v>109</v>
      </c>
      <c r="B202" s="4"/>
      <c r="C202" s="4"/>
      <c r="D202" s="8" t="s">
        <v>407</v>
      </c>
      <c r="E202" s="8"/>
      <c r="F202" s="7" t="s">
        <v>406</v>
      </c>
      <c r="G202" s="7" t="s">
        <v>405</v>
      </c>
      <c r="H202" s="7" t="s">
        <v>404</v>
      </c>
      <c r="I202" s="7" t="s">
        <v>403</v>
      </c>
      <c r="J202" s="83">
        <v>50</v>
      </c>
      <c r="K202" s="32" t="s">
        <v>402</v>
      </c>
      <c r="L202" s="83">
        <v>50</v>
      </c>
      <c r="M202" s="82"/>
      <c r="N202" s="83">
        <v>50</v>
      </c>
      <c r="O202" s="82"/>
      <c r="P202" s="83">
        <v>50</v>
      </c>
      <c r="Q202" s="82"/>
      <c r="R202" s="83">
        <v>50</v>
      </c>
      <c r="S202" s="82"/>
      <c r="T202" s="83">
        <v>50</v>
      </c>
      <c r="U202" s="82"/>
      <c r="V202" s="83">
        <v>50</v>
      </c>
      <c r="W202" s="25"/>
      <c r="X202" s="83">
        <v>50</v>
      </c>
      <c r="Y202" s="32" t="s">
        <v>401</v>
      </c>
    </row>
    <row r="203" spans="1:25" s="56" customFormat="1" ht="84.75" customHeight="1" x14ac:dyDescent="0.25">
      <c r="A203" s="19"/>
      <c r="B203" s="19"/>
      <c r="C203" s="20" t="s">
        <v>400</v>
      </c>
      <c r="D203" s="19"/>
      <c r="E203" s="62"/>
      <c r="F203" s="61" t="s">
        <v>399</v>
      </c>
      <c r="G203" s="60"/>
      <c r="H203" s="60"/>
      <c r="I203" s="60"/>
      <c r="J203" s="58">
        <f>AVERAGE(J204:J208)</f>
        <v>3.3333333333333335</v>
      </c>
      <c r="K203" s="17"/>
      <c r="L203" s="58">
        <f>AVERAGE(L204:L208)</f>
        <v>3.3333333333333335</v>
      </c>
      <c r="M203" s="59"/>
      <c r="N203" s="58">
        <f>AVERAGE(N204:N208)</f>
        <v>3.3333333333333335</v>
      </c>
      <c r="O203" s="57"/>
      <c r="P203" s="58">
        <f>AVERAGE(P204:P208)</f>
        <v>3.3333333333333335</v>
      </c>
      <c r="Q203" s="57"/>
      <c r="R203" s="58">
        <f>AVERAGE(R204:R208)</f>
        <v>3.3333333333333335</v>
      </c>
      <c r="S203" s="57"/>
      <c r="T203" s="58">
        <f>AVERAGE(T204:T208)</f>
        <v>3.3333333333333335</v>
      </c>
      <c r="U203" s="57"/>
      <c r="V203" s="58">
        <f>AVERAGE(V204:V208)</f>
        <v>3.3333333333333335</v>
      </c>
      <c r="W203" s="17"/>
      <c r="X203" s="58">
        <f>AVERAGE(X204:X208)</f>
        <v>3.3333333333333335</v>
      </c>
      <c r="Y203" s="57"/>
    </row>
    <row r="204" spans="1:25" ht="60" x14ac:dyDescent="0.25">
      <c r="A204" s="4">
        <v>110</v>
      </c>
      <c r="B204" s="4"/>
      <c r="C204" s="4"/>
      <c r="D204" s="8" t="s">
        <v>398</v>
      </c>
      <c r="E204" s="8"/>
      <c r="F204" s="7" t="s">
        <v>397</v>
      </c>
      <c r="G204" s="7" t="s">
        <v>396</v>
      </c>
      <c r="H204" s="7" t="s">
        <v>395</v>
      </c>
      <c r="I204" s="7" t="s">
        <v>394</v>
      </c>
      <c r="J204" s="26">
        <v>0</v>
      </c>
      <c r="K204" s="82"/>
      <c r="L204" s="26">
        <v>0</v>
      </c>
      <c r="M204" s="82"/>
      <c r="N204" s="26">
        <v>0</v>
      </c>
      <c r="O204" s="82"/>
      <c r="P204" s="26">
        <v>0</v>
      </c>
      <c r="Q204" s="82"/>
      <c r="R204" s="26">
        <v>0</v>
      </c>
      <c r="S204" s="82"/>
      <c r="T204" s="26">
        <v>0</v>
      </c>
      <c r="U204" s="82"/>
      <c r="V204" s="26">
        <v>0</v>
      </c>
      <c r="W204" s="25"/>
      <c r="X204" s="26">
        <v>0</v>
      </c>
      <c r="Y204" s="82"/>
    </row>
    <row r="205" spans="1:25" s="42" customFormat="1" ht="135" x14ac:dyDescent="0.25">
      <c r="A205" s="81">
        <v>111</v>
      </c>
      <c r="B205" s="81"/>
      <c r="C205" s="81"/>
      <c r="D205" s="80" t="s">
        <v>393</v>
      </c>
      <c r="E205" s="80"/>
      <c r="F205" s="43" t="s">
        <v>392</v>
      </c>
      <c r="G205" s="43" t="s">
        <v>373</v>
      </c>
      <c r="H205" s="43" t="s">
        <v>372</v>
      </c>
      <c r="I205" s="43" t="s">
        <v>391</v>
      </c>
      <c r="J205" s="76">
        <v>0</v>
      </c>
      <c r="K205" s="5" t="s">
        <v>390</v>
      </c>
      <c r="L205" s="76">
        <v>0</v>
      </c>
      <c r="M205" s="36"/>
      <c r="N205" s="76">
        <v>0</v>
      </c>
      <c r="O205" s="36"/>
      <c r="P205" s="76">
        <v>0</v>
      </c>
      <c r="Q205" s="36"/>
      <c r="R205" s="76">
        <v>0</v>
      </c>
      <c r="S205" s="36"/>
      <c r="T205" s="76">
        <v>0</v>
      </c>
      <c r="U205" s="36"/>
      <c r="V205" s="76">
        <v>0</v>
      </c>
      <c r="W205" s="32"/>
      <c r="X205" s="76">
        <v>0</v>
      </c>
      <c r="Y205" s="36"/>
    </row>
    <row r="206" spans="1:25" ht="105" x14ac:dyDescent="0.25">
      <c r="A206" s="4">
        <v>112</v>
      </c>
      <c r="B206" s="4"/>
      <c r="C206" s="4"/>
      <c r="D206" s="8" t="s">
        <v>389</v>
      </c>
      <c r="E206" s="8"/>
      <c r="F206" s="7" t="s">
        <v>388</v>
      </c>
      <c r="G206" s="7" t="s">
        <v>387</v>
      </c>
      <c r="H206" s="7" t="s">
        <v>386</v>
      </c>
      <c r="I206" s="7" t="s">
        <v>385</v>
      </c>
      <c r="J206" s="76">
        <v>0</v>
      </c>
      <c r="K206" s="5" t="s">
        <v>379</v>
      </c>
      <c r="L206" s="76">
        <v>0</v>
      </c>
      <c r="M206" s="36"/>
      <c r="N206" s="76">
        <v>0</v>
      </c>
      <c r="O206" s="36"/>
      <c r="P206" s="76">
        <v>0</v>
      </c>
      <c r="Q206" s="36"/>
      <c r="R206" s="76">
        <v>0</v>
      </c>
      <c r="S206" s="36"/>
      <c r="T206" s="76">
        <v>0</v>
      </c>
      <c r="U206" s="36"/>
      <c r="V206" s="76">
        <v>0</v>
      </c>
      <c r="W206" s="25"/>
      <c r="X206" s="76">
        <v>0</v>
      </c>
      <c r="Y206" s="36"/>
    </row>
    <row r="207" spans="1:25" ht="120" x14ac:dyDescent="0.25">
      <c r="A207" s="4">
        <v>113</v>
      </c>
      <c r="B207" s="4"/>
      <c r="C207" s="4"/>
      <c r="D207" s="8" t="s">
        <v>384</v>
      </c>
      <c r="E207" s="8"/>
      <c r="F207" s="7" t="s">
        <v>383</v>
      </c>
      <c r="G207" s="7" t="s">
        <v>382</v>
      </c>
      <c r="H207" s="7" t="s">
        <v>381</v>
      </c>
      <c r="I207" s="7" t="s">
        <v>380</v>
      </c>
      <c r="J207" s="76">
        <v>0</v>
      </c>
      <c r="K207" s="5" t="s">
        <v>379</v>
      </c>
      <c r="L207" s="76">
        <v>0</v>
      </c>
      <c r="M207" s="36"/>
      <c r="N207" s="76">
        <v>0</v>
      </c>
      <c r="O207" s="36"/>
      <c r="P207" s="76">
        <v>0</v>
      </c>
      <c r="Q207" s="36"/>
      <c r="R207" s="76">
        <v>0</v>
      </c>
      <c r="S207" s="36"/>
      <c r="T207" s="76">
        <v>0</v>
      </c>
      <c r="U207" s="36"/>
      <c r="V207" s="76">
        <v>0</v>
      </c>
      <c r="W207" s="25"/>
      <c r="X207" s="76">
        <v>0</v>
      </c>
      <c r="Y207" s="5" t="s">
        <v>378</v>
      </c>
    </row>
    <row r="208" spans="1:25" s="69" customFormat="1" ht="69" x14ac:dyDescent="0.25">
      <c r="A208" s="15">
        <v>114</v>
      </c>
      <c r="B208" s="15"/>
      <c r="C208" s="15"/>
      <c r="D208" s="79" t="s">
        <v>377</v>
      </c>
      <c r="E208" s="79"/>
      <c r="F208" s="12" t="s">
        <v>377</v>
      </c>
      <c r="G208" s="78"/>
      <c r="H208" s="78"/>
      <c r="I208" s="78"/>
      <c r="J208" s="71">
        <f>AVERAGE(J209:J211)</f>
        <v>16.666666666666668</v>
      </c>
      <c r="K208" s="10"/>
      <c r="L208" s="71">
        <f>AVERAGE(L209:L211)</f>
        <v>16.666666666666668</v>
      </c>
      <c r="M208" s="72"/>
      <c r="N208" s="71">
        <f>AVERAGE(N209:N211)</f>
        <v>16.666666666666668</v>
      </c>
      <c r="O208" s="70"/>
      <c r="P208" s="71">
        <f>AVERAGE(P209:P211)</f>
        <v>16.666666666666668</v>
      </c>
      <c r="Q208" s="70"/>
      <c r="R208" s="71">
        <f>AVERAGE(R209:R211)</f>
        <v>16.666666666666668</v>
      </c>
      <c r="S208" s="10"/>
      <c r="T208" s="71">
        <f>AVERAGE(T209:T211)</f>
        <v>16.666666666666668</v>
      </c>
      <c r="U208" s="10"/>
      <c r="V208" s="71">
        <f>AVERAGE(V209:V211)</f>
        <v>16.666666666666668</v>
      </c>
      <c r="W208" s="10"/>
      <c r="X208" s="71">
        <f>AVERAGE(X209:X211)</f>
        <v>16.666666666666668</v>
      </c>
      <c r="Y208" s="70"/>
    </row>
    <row r="209" spans="1:25" ht="330" x14ac:dyDescent="0.25">
      <c r="A209" s="4" t="s">
        <v>376</v>
      </c>
      <c r="B209" s="4"/>
      <c r="C209" s="4"/>
      <c r="D209" s="4"/>
      <c r="E209" s="8" t="s">
        <v>375</v>
      </c>
      <c r="F209" s="7" t="s">
        <v>374</v>
      </c>
      <c r="G209" s="77" t="s">
        <v>373</v>
      </c>
      <c r="H209" s="77" t="s">
        <v>372</v>
      </c>
      <c r="I209" s="77" t="s">
        <v>371</v>
      </c>
      <c r="J209" s="76">
        <v>0</v>
      </c>
      <c r="K209" s="5" t="s">
        <v>370</v>
      </c>
      <c r="L209" s="76">
        <v>0</v>
      </c>
      <c r="M209" s="36"/>
      <c r="N209" s="76">
        <v>0</v>
      </c>
      <c r="O209" s="36"/>
      <c r="P209" s="76">
        <v>0</v>
      </c>
      <c r="Q209" s="36"/>
      <c r="R209" s="76">
        <v>0</v>
      </c>
      <c r="S209" s="36"/>
      <c r="T209" s="76">
        <v>0</v>
      </c>
      <c r="U209" s="36"/>
      <c r="V209" s="76">
        <v>0</v>
      </c>
      <c r="W209" s="32"/>
      <c r="X209" s="76">
        <v>0</v>
      </c>
      <c r="Y209" s="36"/>
    </row>
    <row r="210" spans="1:25" ht="60" x14ac:dyDescent="0.3">
      <c r="A210" s="4" t="s">
        <v>369</v>
      </c>
      <c r="B210" s="4"/>
      <c r="C210" s="4"/>
      <c r="D210" s="4"/>
      <c r="E210" s="75" t="s">
        <v>368</v>
      </c>
      <c r="F210" s="7" t="s">
        <v>367</v>
      </c>
      <c r="G210" s="7" t="s">
        <v>366</v>
      </c>
      <c r="H210" s="7" t="s">
        <v>365</v>
      </c>
      <c r="I210" s="7" t="s">
        <v>364</v>
      </c>
      <c r="J210" s="76">
        <v>0</v>
      </c>
      <c r="K210" s="5" t="s">
        <v>363</v>
      </c>
      <c r="L210" s="76">
        <v>0</v>
      </c>
      <c r="M210" s="36"/>
      <c r="N210" s="76">
        <v>0</v>
      </c>
      <c r="O210" s="36"/>
      <c r="P210" s="76">
        <v>0</v>
      </c>
      <c r="Q210" s="36"/>
      <c r="R210" s="76">
        <v>0</v>
      </c>
      <c r="S210" s="36"/>
      <c r="T210" s="76">
        <v>0</v>
      </c>
      <c r="U210" s="36"/>
      <c r="V210" s="76">
        <v>0</v>
      </c>
      <c r="W210" s="32"/>
      <c r="X210" s="76">
        <v>0</v>
      </c>
      <c r="Y210" s="36"/>
    </row>
    <row r="211" spans="1:25" ht="178.5" customHeight="1" x14ac:dyDescent="0.3">
      <c r="A211" s="4" t="s">
        <v>362</v>
      </c>
      <c r="B211" s="4"/>
      <c r="C211" s="4"/>
      <c r="D211" s="4"/>
      <c r="E211" s="75" t="s">
        <v>361</v>
      </c>
      <c r="F211" s="7" t="s">
        <v>360</v>
      </c>
      <c r="G211" s="7" t="s">
        <v>359</v>
      </c>
      <c r="H211" s="7" t="s">
        <v>358</v>
      </c>
      <c r="I211" s="7" t="s">
        <v>357</v>
      </c>
      <c r="J211" s="66">
        <v>50</v>
      </c>
      <c r="K211" s="5" t="s">
        <v>356</v>
      </c>
      <c r="L211" s="66">
        <v>50</v>
      </c>
      <c r="M211" s="74"/>
      <c r="N211" s="66">
        <v>50</v>
      </c>
      <c r="O211" s="74"/>
      <c r="P211" s="66">
        <v>50</v>
      </c>
      <c r="Q211" s="74"/>
      <c r="R211" s="66">
        <v>50</v>
      </c>
      <c r="S211" s="74"/>
      <c r="T211" s="66">
        <v>50</v>
      </c>
      <c r="U211" s="74"/>
      <c r="V211" s="66">
        <v>50</v>
      </c>
      <c r="W211" s="32"/>
      <c r="X211" s="66">
        <v>50</v>
      </c>
      <c r="Y211" s="74"/>
    </row>
    <row r="212" spans="1:25" s="56" customFormat="1" ht="80.25" customHeight="1" x14ac:dyDescent="0.25">
      <c r="A212" s="19"/>
      <c r="B212" s="19"/>
      <c r="C212" s="20" t="s">
        <v>355</v>
      </c>
      <c r="D212" s="19"/>
      <c r="E212" s="62"/>
      <c r="F212" s="61" t="s">
        <v>354</v>
      </c>
      <c r="G212" s="60"/>
      <c r="H212" s="60"/>
      <c r="I212" s="60"/>
      <c r="J212" s="58">
        <f>AVERAGE(J213,J216)</f>
        <v>50</v>
      </c>
      <c r="K212" s="17"/>
      <c r="L212" s="58">
        <f>AVERAGE(L213,L216)</f>
        <v>50</v>
      </c>
      <c r="M212" s="59"/>
      <c r="N212" s="58">
        <f>AVERAGE(N213,N216)</f>
        <v>50</v>
      </c>
      <c r="O212" s="57"/>
      <c r="P212" s="58">
        <f>AVERAGE(P213,P216)</f>
        <v>50</v>
      </c>
      <c r="Q212" s="57"/>
      <c r="R212" s="58">
        <f>AVERAGE(R213,R216)</f>
        <v>50</v>
      </c>
      <c r="S212" s="57"/>
      <c r="T212" s="58">
        <f>AVERAGE(T213,T216)</f>
        <v>50</v>
      </c>
      <c r="U212" s="57"/>
      <c r="V212" s="58">
        <f>AVERAGE(V213,V216)</f>
        <v>50</v>
      </c>
      <c r="W212" s="17"/>
      <c r="X212" s="58">
        <f>AVERAGE(X213,X216)</f>
        <v>50</v>
      </c>
      <c r="Y212" s="57"/>
    </row>
    <row r="213" spans="1:25" s="69" customFormat="1" ht="80.25" customHeight="1" x14ac:dyDescent="0.25">
      <c r="A213" s="15">
        <v>115</v>
      </c>
      <c r="B213" s="15"/>
      <c r="C213" s="14"/>
      <c r="D213" s="73" t="s">
        <v>353</v>
      </c>
      <c r="E213" s="73"/>
      <c r="F213" s="22" t="s">
        <v>353</v>
      </c>
      <c r="G213" s="12"/>
      <c r="H213" s="12"/>
      <c r="I213" s="12"/>
      <c r="J213" s="71">
        <f>AVERAGE(J214:J215)</f>
        <v>100</v>
      </c>
      <c r="K213" s="10"/>
      <c r="L213" s="71">
        <f>AVERAGE(L214:L215)</f>
        <v>100</v>
      </c>
      <c r="M213" s="72"/>
      <c r="N213" s="71">
        <f>AVERAGE(N214:N215)</f>
        <v>100</v>
      </c>
      <c r="O213" s="70"/>
      <c r="P213" s="71">
        <f>AVERAGE(P214:P215)</f>
        <v>100</v>
      </c>
      <c r="Q213" s="70"/>
      <c r="R213" s="71">
        <f>AVERAGE(R214:R215)</f>
        <v>100</v>
      </c>
      <c r="S213" s="70"/>
      <c r="T213" s="71">
        <f>AVERAGE(T214:T215)</f>
        <v>100</v>
      </c>
      <c r="U213" s="70"/>
      <c r="V213" s="71">
        <f>AVERAGE(V214:V215)</f>
        <v>100</v>
      </c>
      <c r="W213" s="10"/>
      <c r="X213" s="71">
        <f>AVERAGE(X214:X215)</f>
        <v>100</v>
      </c>
      <c r="Y213" s="70"/>
    </row>
    <row r="214" spans="1:25" ht="312" customHeight="1" x14ac:dyDescent="0.25">
      <c r="A214" s="4" t="s">
        <v>352</v>
      </c>
      <c r="B214" s="4"/>
      <c r="C214" s="4"/>
      <c r="D214" s="4"/>
      <c r="E214" s="8" t="s">
        <v>351</v>
      </c>
      <c r="F214" s="7" t="s">
        <v>350</v>
      </c>
      <c r="G214" s="7" t="s">
        <v>349</v>
      </c>
      <c r="H214" s="7" t="s">
        <v>348</v>
      </c>
      <c r="I214" s="7" t="s">
        <v>347</v>
      </c>
      <c r="J214" s="66">
        <v>100</v>
      </c>
      <c r="K214" s="25"/>
      <c r="L214" s="66">
        <v>100</v>
      </c>
      <c r="M214" s="25"/>
      <c r="N214" s="66">
        <v>100</v>
      </c>
      <c r="O214" s="25"/>
      <c r="P214" s="66">
        <v>100</v>
      </c>
      <c r="Q214" s="25"/>
      <c r="R214" s="66">
        <v>100</v>
      </c>
      <c r="S214" s="25"/>
      <c r="T214" s="66">
        <v>100</v>
      </c>
      <c r="U214" s="25"/>
      <c r="V214" s="66">
        <v>100</v>
      </c>
      <c r="W214" s="25"/>
      <c r="X214" s="66">
        <v>100</v>
      </c>
      <c r="Y214" s="25"/>
    </row>
    <row r="215" spans="1:25" ht="105" x14ac:dyDescent="0.25">
      <c r="A215" s="4" t="s">
        <v>346</v>
      </c>
      <c r="B215" s="4"/>
      <c r="C215" s="4"/>
      <c r="D215" s="4"/>
      <c r="E215" s="8" t="s">
        <v>345</v>
      </c>
      <c r="F215" s="7" t="s">
        <v>344</v>
      </c>
      <c r="G215" s="7" t="s">
        <v>343</v>
      </c>
      <c r="H215" s="7" t="s">
        <v>342</v>
      </c>
      <c r="I215" s="7" t="s">
        <v>341</v>
      </c>
      <c r="J215" s="66"/>
      <c r="K215" s="25"/>
      <c r="L215" s="67"/>
      <c r="M215" s="68"/>
      <c r="N215" s="67"/>
      <c r="O215" s="67"/>
      <c r="P215" s="67"/>
      <c r="Q215" s="67"/>
      <c r="R215" s="67"/>
      <c r="S215" s="67"/>
      <c r="T215" s="67"/>
      <c r="U215" s="67"/>
      <c r="V215" s="67"/>
      <c r="W215" s="25"/>
      <c r="X215" s="67"/>
      <c r="Y215" s="67"/>
    </row>
    <row r="216" spans="1:25" ht="51.75" x14ac:dyDescent="0.25">
      <c r="A216" s="4">
        <v>116</v>
      </c>
      <c r="B216" s="4"/>
      <c r="C216" s="4"/>
      <c r="D216" s="8" t="s">
        <v>340</v>
      </c>
      <c r="E216" s="8"/>
      <c r="F216" s="7" t="s">
        <v>339</v>
      </c>
      <c r="G216" s="7" t="s">
        <v>338</v>
      </c>
      <c r="H216" s="7" t="s">
        <v>337</v>
      </c>
      <c r="I216" s="7" t="s">
        <v>336</v>
      </c>
      <c r="J216" s="66">
        <v>0</v>
      </c>
      <c r="K216" s="25"/>
      <c r="L216" s="66">
        <v>0</v>
      </c>
      <c r="M216" s="25"/>
      <c r="N216" s="66">
        <v>0</v>
      </c>
      <c r="O216" s="25"/>
      <c r="P216" s="66">
        <v>0</v>
      </c>
      <c r="Q216" s="25"/>
      <c r="R216" s="66">
        <v>0</v>
      </c>
      <c r="S216" s="25"/>
      <c r="T216" s="66">
        <v>0</v>
      </c>
      <c r="U216" s="25"/>
      <c r="V216" s="66">
        <v>0</v>
      </c>
      <c r="W216" s="25"/>
      <c r="X216" s="66">
        <v>0</v>
      </c>
      <c r="Y216" s="25"/>
    </row>
    <row r="217" spans="1:25" s="56" customFormat="1" ht="60" x14ac:dyDescent="0.25">
      <c r="A217" s="19"/>
      <c r="B217" s="20" t="s">
        <v>335</v>
      </c>
      <c r="C217" s="19"/>
      <c r="D217" s="19"/>
      <c r="E217" s="19"/>
      <c r="F217" s="19" t="s">
        <v>334</v>
      </c>
      <c r="G217" s="19"/>
      <c r="H217" s="19"/>
      <c r="I217" s="19"/>
      <c r="J217" s="58">
        <f>AVERAGE(J218,J225,J231,J240)</f>
        <v>50.694444444444443</v>
      </c>
      <c r="K217" s="57"/>
      <c r="L217" s="58">
        <f>AVERAGE(L218,L225,L231,L240)</f>
        <v>50.694444444444443</v>
      </c>
      <c r="M217" s="57"/>
      <c r="N217" s="58">
        <f>AVERAGE(N218,N225,N231,N240)</f>
        <v>50.694444444444443</v>
      </c>
      <c r="O217" s="57"/>
      <c r="P217" s="58">
        <f>AVERAGE(P218,P225,P231,P240)</f>
        <v>37.916666666666664</v>
      </c>
      <c r="Q217" s="57"/>
      <c r="R217" s="58">
        <f>AVERAGE(R218,R225,R231,R240)</f>
        <v>37.916666666666664</v>
      </c>
      <c r="S217" s="57"/>
      <c r="T217" s="58">
        <f>AVERAGE(T218,T225,T231,T240)</f>
        <v>36.527777777777779</v>
      </c>
      <c r="U217" s="57"/>
      <c r="V217" s="58">
        <f>AVERAGE(V218,V225,V231,V240)</f>
        <v>36.527777777777779</v>
      </c>
      <c r="W217" s="17"/>
      <c r="X217" s="58">
        <f>AVERAGE(X218,X225,X231,X240)</f>
        <v>36.527777777777779</v>
      </c>
      <c r="Y217" s="57"/>
    </row>
    <row r="218" spans="1:25" s="56" customFormat="1" ht="45" x14ac:dyDescent="0.25">
      <c r="A218" s="19"/>
      <c r="B218" s="19"/>
      <c r="C218" s="20" t="s">
        <v>333</v>
      </c>
      <c r="D218" s="19"/>
      <c r="E218" s="19"/>
      <c r="F218" s="19" t="s">
        <v>332</v>
      </c>
      <c r="G218" s="19"/>
      <c r="H218" s="19"/>
      <c r="I218" s="19"/>
      <c r="J218" s="58">
        <f>AVERAGE(J219:J224)</f>
        <v>50</v>
      </c>
      <c r="K218" s="57"/>
      <c r="L218" s="65">
        <f>AVERAGE(L219:L224)</f>
        <v>50</v>
      </c>
      <c r="M218" s="57"/>
      <c r="N218" s="58">
        <f>AVERAGE(N219:N224)</f>
        <v>50</v>
      </c>
      <c r="O218" s="57"/>
      <c r="P218" s="58">
        <f>AVERAGE(P219:P224)</f>
        <v>50</v>
      </c>
      <c r="Q218" s="57"/>
      <c r="R218" s="58">
        <f>AVERAGE(R219:R224)</f>
        <v>50</v>
      </c>
      <c r="S218" s="57"/>
      <c r="T218" s="58">
        <f>AVERAGE(T219:T224)</f>
        <v>50</v>
      </c>
      <c r="U218" s="57"/>
      <c r="V218" s="58">
        <f>AVERAGE(V219:V224)</f>
        <v>50</v>
      </c>
      <c r="W218" s="17"/>
      <c r="X218" s="58">
        <f>AVERAGE(X219:X224)</f>
        <v>50</v>
      </c>
      <c r="Y218" s="57"/>
    </row>
    <row r="219" spans="1:25" ht="409.5" x14ac:dyDescent="0.25">
      <c r="A219" s="4">
        <v>117</v>
      </c>
      <c r="B219" s="4"/>
      <c r="C219" s="4"/>
      <c r="D219" s="8" t="s">
        <v>331</v>
      </c>
      <c r="E219" s="8"/>
      <c r="F219" s="7" t="s">
        <v>330</v>
      </c>
      <c r="G219" s="7" t="s">
        <v>251</v>
      </c>
      <c r="H219" s="7" t="s">
        <v>250</v>
      </c>
      <c r="I219" s="7" t="s">
        <v>298</v>
      </c>
      <c r="J219" s="29">
        <v>50</v>
      </c>
      <c r="K219" s="5" t="s">
        <v>329</v>
      </c>
      <c r="L219" s="29">
        <v>50</v>
      </c>
      <c r="M219" s="39"/>
      <c r="N219" s="29">
        <v>50</v>
      </c>
      <c r="O219" s="39" t="s">
        <v>297</v>
      </c>
      <c r="P219" s="29">
        <v>50</v>
      </c>
      <c r="Q219" s="39"/>
      <c r="R219" s="29">
        <v>50</v>
      </c>
      <c r="S219" s="39"/>
      <c r="T219" s="29">
        <v>50</v>
      </c>
      <c r="U219" s="39"/>
      <c r="V219" s="29">
        <v>50</v>
      </c>
      <c r="W219" s="5"/>
      <c r="X219" s="29">
        <v>50</v>
      </c>
      <c r="Y219" s="39"/>
    </row>
    <row r="220" spans="1:25" ht="168.75" x14ac:dyDescent="0.25">
      <c r="A220" s="4">
        <v>118</v>
      </c>
      <c r="B220" s="4"/>
      <c r="C220" s="4"/>
      <c r="D220" s="8" t="s">
        <v>328</v>
      </c>
      <c r="E220" s="8"/>
      <c r="F220" s="64" t="s">
        <v>327</v>
      </c>
      <c r="G220" s="7" t="s">
        <v>251</v>
      </c>
      <c r="H220" s="7" t="s">
        <v>250</v>
      </c>
      <c r="I220" s="7" t="s">
        <v>298</v>
      </c>
      <c r="J220" s="29">
        <v>0</v>
      </c>
      <c r="K220" s="39"/>
      <c r="L220" s="29">
        <v>0</v>
      </c>
      <c r="M220" s="39"/>
      <c r="N220" s="29">
        <v>0</v>
      </c>
      <c r="O220" s="39"/>
      <c r="P220" s="29">
        <v>0</v>
      </c>
      <c r="Q220" s="39"/>
      <c r="R220" s="29">
        <v>0</v>
      </c>
      <c r="S220" s="39"/>
      <c r="T220" s="29">
        <v>0</v>
      </c>
      <c r="U220" s="39"/>
      <c r="V220" s="29">
        <v>0</v>
      </c>
      <c r="W220" s="5"/>
      <c r="X220" s="29">
        <v>0</v>
      </c>
      <c r="Y220" s="39"/>
    </row>
    <row r="221" spans="1:25" ht="165" x14ac:dyDescent="0.25">
      <c r="A221" s="4">
        <v>119</v>
      </c>
      <c r="B221" s="4"/>
      <c r="C221" s="4"/>
      <c r="D221" s="8" t="s">
        <v>326</v>
      </c>
      <c r="E221" s="8"/>
      <c r="F221" s="7" t="s">
        <v>325</v>
      </c>
      <c r="G221" s="7" t="s">
        <v>226</v>
      </c>
      <c r="H221" s="7" t="s">
        <v>274</v>
      </c>
      <c r="I221" s="7" t="s">
        <v>7</v>
      </c>
      <c r="J221" s="29">
        <v>100</v>
      </c>
      <c r="K221" s="5"/>
      <c r="L221" s="29">
        <v>100</v>
      </c>
      <c r="M221" s="39"/>
      <c r="N221" s="29">
        <v>100</v>
      </c>
      <c r="O221" s="39"/>
      <c r="P221" s="29">
        <v>100</v>
      </c>
      <c r="Q221" s="39"/>
      <c r="R221" s="33">
        <v>100</v>
      </c>
      <c r="S221" s="39"/>
      <c r="T221" s="33">
        <v>100</v>
      </c>
      <c r="U221" s="39"/>
      <c r="V221" s="33">
        <v>100</v>
      </c>
      <c r="W221" s="32"/>
      <c r="X221" s="33">
        <v>100</v>
      </c>
      <c r="Y221" s="32" t="s">
        <v>324</v>
      </c>
    </row>
    <row r="222" spans="1:25" ht="60" x14ac:dyDescent="0.25">
      <c r="A222" s="4">
        <v>120</v>
      </c>
      <c r="B222" s="4"/>
      <c r="C222" s="4"/>
      <c r="D222" s="8" t="s">
        <v>323</v>
      </c>
      <c r="E222" s="8"/>
      <c r="F222" s="7" t="s">
        <v>322</v>
      </c>
      <c r="G222" s="7" t="s">
        <v>226</v>
      </c>
      <c r="H222" s="7" t="s">
        <v>274</v>
      </c>
      <c r="I222" s="7" t="s">
        <v>7</v>
      </c>
      <c r="J222" s="29">
        <v>100</v>
      </c>
      <c r="K222" s="39"/>
      <c r="L222" s="29">
        <v>100</v>
      </c>
      <c r="M222" s="39"/>
      <c r="N222" s="29">
        <v>100</v>
      </c>
      <c r="O222" s="39"/>
      <c r="P222" s="29">
        <v>100</v>
      </c>
      <c r="Q222" s="39"/>
      <c r="R222" s="29">
        <v>100</v>
      </c>
      <c r="S222" s="39"/>
      <c r="T222" s="29">
        <v>100</v>
      </c>
      <c r="U222" s="39"/>
      <c r="V222" s="29">
        <v>100</v>
      </c>
      <c r="W222" s="5"/>
      <c r="X222" s="29">
        <v>100</v>
      </c>
      <c r="Y222" s="39"/>
    </row>
    <row r="223" spans="1:25" ht="150" x14ac:dyDescent="0.25">
      <c r="A223" s="4">
        <v>121</v>
      </c>
      <c r="B223" s="4"/>
      <c r="C223" s="4"/>
      <c r="D223" s="8" t="s">
        <v>321</v>
      </c>
      <c r="E223" s="8"/>
      <c r="F223" s="7" t="s">
        <v>320</v>
      </c>
      <c r="G223" s="7" t="s">
        <v>319</v>
      </c>
      <c r="H223" s="7" t="s">
        <v>318</v>
      </c>
      <c r="I223" s="7" t="s">
        <v>317</v>
      </c>
      <c r="J223" s="29">
        <v>50</v>
      </c>
      <c r="K223" s="5" t="s">
        <v>316</v>
      </c>
      <c r="L223" s="29">
        <v>50</v>
      </c>
      <c r="M223" s="39"/>
      <c r="N223" s="29">
        <v>50</v>
      </c>
      <c r="O223" s="39"/>
      <c r="P223" s="29">
        <v>50</v>
      </c>
      <c r="Q223" s="39"/>
      <c r="R223" s="29">
        <v>50</v>
      </c>
      <c r="S223" s="39"/>
      <c r="T223" s="29">
        <v>50</v>
      </c>
      <c r="U223" s="39"/>
      <c r="V223" s="29">
        <v>50</v>
      </c>
      <c r="W223" s="5"/>
      <c r="X223" s="29">
        <v>50</v>
      </c>
      <c r="Y223" s="39"/>
    </row>
    <row r="224" spans="1:25" ht="75" x14ac:dyDescent="0.25">
      <c r="A224" s="4">
        <v>122</v>
      </c>
      <c r="B224" s="4"/>
      <c r="C224" s="4"/>
      <c r="D224" s="8" t="s">
        <v>315</v>
      </c>
      <c r="E224" s="8"/>
      <c r="F224" s="7" t="s">
        <v>314</v>
      </c>
      <c r="G224" s="7" t="s">
        <v>313</v>
      </c>
      <c r="H224" s="7" t="s">
        <v>312</v>
      </c>
      <c r="I224" s="7" t="s">
        <v>311</v>
      </c>
      <c r="J224" s="29">
        <v>0</v>
      </c>
      <c r="K224" s="39"/>
      <c r="L224" s="29">
        <v>0</v>
      </c>
      <c r="M224" s="39"/>
      <c r="N224" s="29">
        <v>0</v>
      </c>
      <c r="O224" s="39"/>
      <c r="P224" s="29">
        <v>0</v>
      </c>
      <c r="Q224" s="39"/>
      <c r="R224" s="29">
        <v>0</v>
      </c>
      <c r="S224" s="39"/>
      <c r="T224" s="29">
        <v>0</v>
      </c>
      <c r="U224" s="39"/>
      <c r="V224" s="29">
        <v>0</v>
      </c>
      <c r="W224" s="5"/>
      <c r="X224" s="29">
        <v>0</v>
      </c>
      <c r="Y224" s="39"/>
    </row>
    <row r="225" spans="1:25" s="56" customFormat="1" ht="77.25" customHeight="1" x14ac:dyDescent="0.25">
      <c r="A225" s="19"/>
      <c r="B225" s="19"/>
      <c r="C225" s="20" t="s">
        <v>310</v>
      </c>
      <c r="D225" s="19"/>
      <c r="E225" s="62"/>
      <c r="F225" s="61" t="s">
        <v>309</v>
      </c>
      <c r="G225" s="60"/>
      <c r="H225" s="60"/>
      <c r="I225" s="60"/>
      <c r="J225" s="58">
        <f>AVERAGE(J226:J230)</f>
        <v>50</v>
      </c>
      <c r="K225" s="17"/>
      <c r="L225" s="58">
        <f>AVERAGE(L226:L230)</f>
        <v>50</v>
      </c>
      <c r="M225" s="59"/>
      <c r="N225" s="58">
        <f>AVERAGE(N226:N230)</f>
        <v>50</v>
      </c>
      <c r="O225" s="57"/>
      <c r="P225" s="58">
        <f>AVERAGE(P226:P230)</f>
        <v>10</v>
      </c>
      <c r="Q225" s="57"/>
      <c r="R225" s="58">
        <f>AVERAGE(R226:R230)</f>
        <v>10</v>
      </c>
      <c r="S225" s="57"/>
      <c r="T225" s="58">
        <f>AVERAGE(T226:T230)</f>
        <v>10</v>
      </c>
      <c r="U225" s="57"/>
      <c r="V225" s="58">
        <f>AVERAGE(V226:V230)</f>
        <v>10</v>
      </c>
      <c r="W225" s="17"/>
      <c r="X225" s="58">
        <f>AVERAGE(X226:X230)</f>
        <v>10</v>
      </c>
      <c r="Y225" s="57"/>
    </row>
    <row r="226" spans="1:25" ht="105" x14ac:dyDescent="0.25">
      <c r="A226" s="4">
        <v>123</v>
      </c>
      <c r="B226" s="4"/>
      <c r="C226" s="4"/>
      <c r="D226" s="8" t="s">
        <v>308</v>
      </c>
      <c r="E226" s="8"/>
      <c r="F226" s="7" t="s">
        <v>307</v>
      </c>
      <c r="G226" s="7" t="s">
        <v>251</v>
      </c>
      <c r="H226" s="7" t="s">
        <v>250</v>
      </c>
      <c r="I226" s="7" t="s">
        <v>298</v>
      </c>
      <c r="J226" s="63">
        <v>50</v>
      </c>
      <c r="K226" s="39"/>
      <c r="L226" s="63">
        <v>50</v>
      </c>
      <c r="M226" s="39"/>
      <c r="N226" s="63">
        <v>50</v>
      </c>
      <c r="O226" s="39"/>
      <c r="P226" s="63">
        <v>50</v>
      </c>
      <c r="Q226" s="39"/>
      <c r="R226" s="63">
        <v>50</v>
      </c>
      <c r="S226" s="39"/>
      <c r="T226" s="63">
        <v>50</v>
      </c>
      <c r="U226" s="39"/>
      <c r="V226" s="63">
        <v>50</v>
      </c>
      <c r="W226" s="5"/>
      <c r="X226" s="63">
        <v>50</v>
      </c>
      <c r="Y226" s="39"/>
    </row>
    <row r="227" spans="1:25" ht="409.5" x14ac:dyDescent="0.25">
      <c r="A227" s="4">
        <v>124</v>
      </c>
      <c r="B227" s="4"/>
      <c r="C227" s="4"/>
      <c r="D227" s="8" t="s">
        <v>306</v>
      </c>
      <c r="E227" s="8"/>
      <c r="F227" s="7" t="s">
        <v>305</v>
      </c>
      <c r="G227" s="7" t="s">
        <v>251</v>
      </c>
      <c r="H227" s="7" t="s">
        <v>250</v>
      </c>
      <c r="I227" s="7" t="s">
        <v>298</v>
      </c>
      <c r="J227" s="63">
        <v>50</v>
      </c>
      <c r="K227" s="32"/>
      <c r="L227" s="29">
        <v>50</v>
      </c>
      <c r="M227" s="35"/>
      <c r="N227" s="29">
        <v>50</v>
      </c>
      <c r="O227" s="32" t="s">
        <v>297</v>
      </c>
      <c r="P227" s="29">
        <v>0</v>
      </c>
      <c r="Q227" s="29"/>
      <c r="R227" s="29">
        <v>0</v>
      </c>
      <c r="S227" s="32" t="s">
        <v>296</v>
      </c>
      <c r="T227" s="29">
        <v>0</v>
      </c>
      <c r="U227" s="29"/>
      <c r="V227" s="29">
        <v>0</v>
      </c>
      <c r="W227" s="5"/>
      <c r="X227" s="29">
        <v>0</v>
      </c>
      <c r="Y227" s="29"/>
    </row>
    <row r="228" spans="1:25" ht="409.5" x14ac:dyDescent="0.25">
      <c r="A228" s="4">
        <v>125</v>
      </c>
      <c r="B228" s="4"/>
      <c r="C228" s="4"/>
      <c r="D228" s="8" t="s">
        <v>304</v>
      </c>
      <c r="E228" s="8"/>
      <c r="F228" s="7" t="s">
        <v>303</v>
      </c>
      <c r="G228" s="7" t="s">
        <v>251</v>
      </c>
      <c r="H228" s="7" t="s">
        <v>250</v>
      </c>
      <c r="I228" s="7" t="s">
        <v>298</v>
      </c>
      <c r="J228" s="63">
        <v>50</v>
      </c>
      <c r="K228" s="32"/>
      <c r="L228" s="29">
        <v>50</v>
      </c>
      <c r="M228" s="35"/>
      <c r="N228" s="29">
        <v>50</v>
      </c>
      <c r="O228" s="32" t="s">
        <v>297</v>
      </c>
      <c r="P228" s="29">
        <v>0</v>
      </c>
      <c r="Q228" s="29"/>
      <c r="R228" s="29">
        <v>0</v>
      </c>
      <c r="S228" s="5" t="s">
        <v>296</v>
      </c>
      <c r="T228" s="29">
        <v>0</v>
      </c>
      <c r="U228" s="29"/>
      <c r="V228" s="29">
        <v>0</v>
      </c>
      <c r="W228" s="5"/>
      <c r="X228" s="29">
        <v>0</v>
      </c>
      <c r="Y228" s="29"/>
    </row>
    <row r="229" spans="1:25" ht="409.5" x14ac:dyDescent="0.25">
      <c r="A229" s="4">
        <v>126</v>
      </c>
      <c r="B229" s="4"/>
      <c r="C229" s="4"/>
      <c r="D229" s="8" t="s">
        <v>302</v>
      </c>
      <c r="E229" s="8"/>
      <c r="F229" s="7" t="s">
        <v>301</v>
      </c>
      <c r="G229" s="7" t="s">
        <v>251</v>
      </c>
      <c r="H229" s="7" t="s">
        <v>250</v>
      </c>
      <c r="I229" s="7" t="s">
        <v>298</v>
      </c>
      <c r="J229" s="63">
        <v>50</v>
      </c>
      <c r="K229" s="32"/>
      <c r="L229" s="29">
        <v>50</v>
      </c>
      <c r="M229" s="35"/>
      <c r="N229" s="29">
        <v>50</v>
      </c>
      <c r="O229" s="32" t="s">
        <v>297</v>
      </c>
      <c r="P229" s="29">
        <v>0</v>
      </c>
      <c r="Q229" s="29"/>
      <c r="R229" s="29">
        <v>0</v>
      </c>
      <c r="S229" s="5" t="s">
        <v>296</v>
      </c>
      <c r="T229" s="29">
        <v>0</v>
      </c>
      <c r="U229" s="29"/>
      <c r="V229" s="29">
        <v>0</v>
      </c>
      <c r="W229" s="5"/>
      <c r="X229" s="29">
        <v>0</v>
      </c>
      <c r="Y229" s="29"/>
    </row>
    <row r="230" spans="1:25" ht="409.5" x14ac:dyDescent="0.25">
      <c r="A230" s="4">
        <v>127</v>
      </c>
      <c r="B230" s="4"/>
      <c r="C230" s="4"/>
      <c r="D230" s="8" t="s">
        <v>300</v>
      </c>
      <c r="E230" s="8"/>
      <c r="F230" s="7" t="s">
        <v>299</v>
      </c>
      <c r="G230" s="7" t="s">
        <v>251</v>
      </c>
      <c r="H230" s="7" t="s">
        <v>250</v>
      </c>
      <c r="I230" s="7" t="s">
        <v>298</v>
      </c>
      <c r="J230" s="63">
        <v>50</v>
      </c>
      <c r="K230" s="32"/>
      <c r="L230" s="29">
        <v>50</v>
      </c>
      <c r="M230" s="35"/>
      <c r="N230" s="29">
        <v>50</v>
      </c>
      <c r="O230" s="32" t="s">
        <v>297</v>
      </c>
      <c r="P230" s="29">
        <v>0</v>
      </c>
      <c r="Q230" s="29"/>
      <c r="R230" s="29">
        <v>0</v>
      </c>
      <c r="S230" s="5" t="s">
        <v>296</v>
      </c>
      <c r="T230" s="29">
        <v>0</v>
      </c>
      <c r="U230" s="29"/>
      <c r="V230" s="29">
        <v>0</v>
      </c>
      <c r="W230" s="5"/>
      <c r="X230" s="29">
        <v>0</v>
      </c>
      <c r="Y230" s="29"/>
    </row>
    <row r="231" spans="1:25" s="56" customFormat="1" ht="140.25" customHeight="1" x14ac:dyDescent="0.25">
      <c r="A231" s="19"/>
      <c r="B231" s="19"/>
      <c r="C231" s="20" t="s">
        <v>295</v>
      </c>
      <c r="D231" s="19"/>
      <c r="E231" s="62"/>
      <c r="F231" s="61" t="s">
        <v>294</v>
      </c>
      <c r="G231" s="60"/>
      <c r="H231" s="60"/>
      <c r="I231" s="60"/>
      <c r="J231" s="58">
        <f>AVERAGE(J232:J239)</f>
        <v>75</v>
      </c>
      <c r="K231" s="17"/>
      <c r="L231" s="58">
        <f>AVERAGE(L232:L239)</f>
        <v>75</v>
      </c>
      <c r="M231" s="59"/>
      <c r="N231" s="58">
        <f>AVERAGE(N232:N239)</f>
        <v>75</v>
      </c>
      <c r="O231" s="57"/>
      <c r="P231" s="58">
        <f>AVERAGE(P232:P239)</f>
        <v>75</v>
      </c>
      <c r="Q231" s="57"/>
      <c r="R231" s="58">
        <f>AVERAGE(R232:R239)</f>
        <v>75</v>
      </c>
      <c r="S231" s="57"/>
      <c r="T231" s="58">
        <f>AVERAGE(T232:T239)</f>
        <v>75</v>
      </c>
      <c r="U231" s="57"/>
      <c r="V231" s="58">
        <f>AVERAGE(V232:V239)</f>
        <v>75</v>
      </c>
      <c r="W231" s="17"/>
      <c r="X231" s="58">
        <f>AVERAGE(X232:X239)</f>
        <v>75</v>
      </c>
      <c r="Y231" s="57"/>
    </row>
    <row r="232" spans="1:25" ht="409.5" x14ac:dyDescent="0.25">
      <c r="A232" s="4">
        <v>128</v>
      </c>
      <c r="B232" s="4"/>
      <c r="C232" s="4"/>
      <c r="D232" s="31" t="s">
        <v>293</v>
      </c>
      <c r="E232" s="31"/>
      <c r="F232" s="7" t="s">
        <v>292</v>
      </c>
      <c r="G232" s="7" t="s">
        <v>220</v>
      </c>
      <c r="H232" s="7" t="s">
        <v>291</v>
      </c>
      <c r="I232" s="7" t="s">
        <v>70</v>
      </c>
      <c r="J232" s="29">
        <v>100</v>
      </c>
      <c r="K232" s="39"/>
      <c r="L232" s="29">
        <v>100</v>
      </c>
      <c r="M232" s="39"/>
      <c r="N232" s="29">
        <v>100</v>
      </c>
      <c r="O232" s="39"/>
      <c r="P232" s="29">
        <v>100</v>
      </c>
      <c r="Q232" s="39"/>
      <c r="R232" s="29">
        <v>100</v>
      </c>
      <c r="S232" s="39"/>
      <c r="T232" s="33">
        <v>100</v>
      </c>
      <c r="U232" s="32"/>
      <c r="V232" s="33">
        <v>100</v>
      </c>
      <c r="W232" s="32"/>
      <c r="X232" s="33">
        <v>100</v>
      </c>
      <c r="Y232" s="32" t="s">
        <v>290</v>
      </c>
    </row>
    <row r="233" spans="1:25" ht="60" x14ac:dyDescent="0.25">
      <c r="A233" s="4">
        <v>129</v>
      </c>
      <c r="B233" s="4"/>
      <c r="C233" s="4"/>
      <c r="D233" s="31" t="s">
        <v>289</v>
      </c>
      <c r="E233" s="31"/>
      <c r="F233" s="7" t="s">
        <v>288</v>
      </c>
      <c r="G233" s="7" t="s">
        <v>226</v>
      </c>
      <c r="H233" s="7" t="s">
        <v>287</v>
      </c>
      <c r="I233" s="7" t="s">
        <v>7</v>
      </c>
      <c r="J233" s="29">
        <v>100</v>
      </c>
      <c r="K233" s="55"/>
      <c r="L233" s="29">
        <v>100</v>
      </c>
      <c r="M233" s="55"/>
      <c r="N233" s="29">
        <v>100</v>
      </c>
      <c r="O233" s="55"/>
      <c r="P233" s="29">
        <v>100</v>
      </c>
      <c r="Q233" s="55"/>
      <c r="R233" s="29">
        <v>100</v>
      </c>
      <c r="S233" s="55"/>
      <c r="T233" s="29">
        <v>100</v>
      </c>
      <c r="U233" s="55"/>
      <c r="V233" s="29">
        <v>100</v>
      </c>
      <c r="W233" s="5"/>
      <c r="X233" s="29">
        <v>100</v>
      </c>
      <c r="Y233" s="55"/>
    </row>
    <row r="234" spans="1:25" ht="195" x14ac:dyDescent="0.25">
      <c r="A234" s="4">
        <v>130</v>
      </c>
      <c r="B234" s="4"/>
      <c r="C234" s="4"/>
      <c r="D234" s="31" t="s">
        <v>286</v>
      </c>
      <c r="E234" s="31"/>
      <c r="F234" s="7" t="s">
        <v>285</v>
      </c>
      <c r="G234" s="7" t="s">
        <v>284</v>
      </c>
      <c r="H234" s="7" t="s">
        <v>283</v>
      </c>
      <c r="I234" s="7" t="s">
        <v>213</v>
      </c>
      <c r="J234" s="29">
        <v>50</v>
      </c>
      <c r="K234" s="5" t="s">
        <v>282</v>
      </c>
      <c r="L234" s="29">
        <v>50</v>
      </c>
      <c r="M234" s="30"/>
      <c r="N234" s="29">
        <v>50</v>
      </c>
      <c r="O234" s="30"/>
      <c r="P234" s="29">
        <v>50</v>
      </c>
      <c r="Q234" s="30"/>
      <c r="R234" s="29">
        <v>50</v>
      </c>
      <c r="S234" s="30"/>
      <c r="T234" s="29">
        <v>50</v>
      </c>
      <c r="U234" s="30"/>
      <c r="V234" s="29">
        <v>50</v>
      </c>
      <c r="W234" s="5"/>
      <c r="X234" s="29">
        <v>50</v>
      </c>
      <c r="Y234" s="30"/>
    </row>
    <row r="235" spans="1:25" ht="270" x14ac:dyDescent="0.25">
      <c r="A235" s="4">
        <v>131</v>
      </c>
      <c r="B235" s="4"/>
      <c r="C235" s="4"/>
      <c r="D235" s="31" t="s">
        <v>281</v>
      </c>
      <c r="E235" s="31"/>
      <c r="F235" s="7" t="s">
        <v>280</v>
      </c>
      <c r="G235" s="7" t="s">
        <v>279</v>
      </c>
      <c r="H235" s="7" t="s">
        <v>226</v>
      </c>
      <c r="I235" s="7" t="s">
        <v>278</v>
      </c>
      <c r="J235" s="29">
        <v>100</v>
      </c>
      <c r="K235" s="39"/>
      <c r="L235" s="29">
        <v>100</v>
      </c>
      <c r="M235" s="39"/>
      <c r="N235" s="29">
        <v>100</v>
      </c>
      <c r="O235" s="39"/>
      <c r="P235" s="29">
        <v>100</v>
      </c>
      <c r="Q235" s="39"/>
      <c r="R235" s="29">
        <v>100</v>
      </c>
      <c r="S235" s="39"/>
      <c r="T235" s="33">
        <v>100</v>
      </c>
      <c r="U235" s="32"/>
      <c r="V235" s="33">
        <v>100</v>
      </c>
      <c r="W235" s="32"/>
      <c r="X235" s="33">
        <v>100</v>
      </c>
      <c r="Y235" s="32" t="s">
        <v>277</v>
      </c>
    </row>
    <row r="236" spans="1:25" ht="360" x14ac:dyDescent="0.25">
      <c r="A236" s="4">
        <v>132</v>
      </c>
      <c r="B236" s="4"/>
      <c r="C236" s="4"/>
      <c r="D236" s="31" t="s">
        <v>276</v>
      </c>
      <c r="E236" s="31"/>
      <c r="F236" s="7" t="s">
        <v>275</v>
      </c>
      <c r="G236" s="7" t="s">
        <v>226</v>
      </c>
      <c r="H236" s="7" t="s">
        <v>274</v>
      </c>
      <c r="I236" s="7" t="s">
        <v>273</v>
      </c>
      <c r="J236" s="29">
        <v>100</v>
      </c>
      <c r="K236" s="5" t="s">
        <v>272</v>
      </c>
      <c r="L236" s="29">
        <v>100</v>
      </c>
      <c r="M236" s="39"/>
      <c r="N236" s="29">
        <v>100</v>
      </c>
      <c r="O236" s="39"/>
      <c r="P236" s="29">
        <v>100</v>
      </c>
      <c r="Q236" s="39"/>
      <c r="R236" s="29">
        <v>100</v>
      </c>
      <c r="S236" s="39"/>
      <c r="T236" s="29">
        <v>100</v>
      </c>
      <c r="U236" s="39"/>
      <c r="V236" s="29">
        <v>100</v>
      </c>
      <c r="W236" s="5"/>
      <c r="X236" s="29">
        <v>100</v>
      </c>
      <c r="Y236" s="39"/>
    </row>
    <row r="237" spans="1:25" ht="180" x14ac:dyDescent="0.25">
      <c r="A237" s="4">
        <v>133</v>
      </c>
      <c r="B237" s="4"/>
      <c r="C237" s="4"/>
      <c r="D237" s="31" t="s">
        <v>271</v>
      </c>
      <c r="E237" s="31"/>
      <c r="F237" s="7" t="s">
        <v>270</v>
      </c>
      <c r="G237" s="7" t="s">
        <v>269</v>
      </c>
      <c r="H237" s="7" t="s">
        <v>268</v>
      </c>
      <c r="I237" s="7" t="s">
        <v>267</v>
      </c>
      <c r="J237" s="29">
        <v>100</v>
      </c>
      <c r="K237" s="5" t="s">
        <v>266</v>
      </c>
      <c r="L237" s="29">
        <v>100</v>
      </c>
      <c r="M237" s="39"/>
      <c r="N237" s="29">
        <v>100</v>
      </c>
      <c r="O237" s="39"/>
      <c r="P237" s="29">
        <v>100</v>
      </c>
      <c r="Q237" s="39"/>
      <c r="R237" s="29">
        <v>100</v>
      </c>
      <c r="S237" s="39"/>
      <c r="T237" s="29">
        <v>100</v>
      </c>
      <c r="U237" s="39"/>
      <c r="V237" s="29">
        <v>100</v>
      </c>
      <c r="W237" s="5"/>
      <c r="X237" s="29">
        <v>100</v>
      </c>
      <c r="Y237" s="39"/>
    </row>
    <row r="238" spans="1:25" ht="135" x14ac:dyDescent="0.25">
      <c r="A238" s="4">
        <v>134</v>
      </c>
      <c r="B238" s="4"/>
      <c r="C238" s="4"/>
      <c r="D238" s="31" t="s">
        <v>265</v>
      </c>
      <c r="E238" s="31"/>
      <c r="F238" s="7" t="s">
        <v>264</v>
      </c>
      <c r="G238" s="7" t="s">
        <v>220</v>
      </c>
      <c r="H238" s="7" t="s">
        <v>105</v>
      </c>
      <c r="I238" s="7" t="s">
        <v>263</v>
      </c>
      <c r="J238" s="29">
        <v>0</v>
      </c>
      <c r="K238" s="5" t="s">
        <v>262</v>
      </c>
      <c r="L238" s="29">
        <v>0</v>
      </c>
      <c r="M238" s="39"/>
      <c r="N238" s="29">
        <v>0</v>
      </c>
      <c r="O238" s="39"/>
      <c r="P238" s="29">
        <v>0</v>
      </c>
      <c r="Q238" s="39"/>
      <c r="R238" s="29">
        <v>0</v>
      </c>
      <c r="S238" s="39"/>
      <c r="T238" s="29">
        <v>0</v>
      </c>
      <c r="U238" s="39"/>
      <c r="V238" s="29">
        <v>0</v>
      </c>
      <c r="W238" s="5"/>
      <c r="X238" s="29">
        <v>0</v>
      </c>
      <c r="Y238" s="39"/>
    </row>
    <row r="239" spans="1:25" ht="409.5" x14ac:dyDescent="0.25">
      <c r="A239" s="4">
        <v>135</v>
      </c>
      <c r="B239" s="4"/>
      <c r="C239" s="4"/>
      <c r="D239" s="31" t="s">
        <v>261</v>
      </c>
      <c r="E239" s="31"/>
      <c r="F239" s="7" t="s">
        <v>260</v>
      </c>
      <c r="G239" s="7" t="s">
        <v>259</v>
      </c>
      <c r="H239" s="7" t="s">
        <v>258</v>
      </c>
      <c r="I239" s="7" t="s">
        <v>257</v>
      </c>
      <c r="J239" s="29">
        <v>50</v>
      </c>
      <c r="K239" s="39"/>
      <c r="L239" s="29">
        <v>50</v>
      </c>
      <c r="M239" s="39"/>
      <c r="N239" s="29">
        <v>50</v>
      </c>
      <c r="O239" s="39"/>
      <c r="P239" s="29">
        <v>50</v>
      </c>
      <c r="Q239" s="39"/>
      <c r="R239" s="29">
        <v>50</v>
      </c>
      <c r="S239" s="39"/>
      <c r="T239" s="29">
        <v>50</v>
      </c>
      <c r="U239" s="5"/>
      <c r="V239" s="29">
        <v>50</v>
      </c>
      <c r="W239" s="5"/>
      <c r="X239" s="29">
        <v>50</v>
      </c>
      <c r="Y239" s="5" t="s">
        <v>256</v>
      </c>
    </row>
    <row r="240" spans="1:25" s="44" customFormat="1" ht="120.75" x14ac:dyDescent="0.25">
      <c r="A240" s="53"/>
      <c r="B240" s="53"/>
      <c r="C240" s="54" t="s">
        <v>255</v>
      </c>
      <c r="D240" s="53"/>
      <c r="E240" s="52"/>
      <c r="F240" s="51" t="s">
        <v>254</v>
      </c>
      <c r="G240" s="50"/>
      <c r="H240" s="50"/>
      <c r="I240" s="50"/>
      <c r="J240" s="46">
        <f>AVERAGE(J241:J249)</f>
        <v>27.777777777777779</v>
      </c>
      <c r="K240" s="49"/>
      <c r="L240" s="46">
        <f>AVERAGE(L241:L249)</f>
        <v>27.777777777777779</v>
      </c>
      <c r="M240" s="48"/>
      <c r="N240" s="46">
        <f>AVERAGE(N241:N249)</f>
        <v>27.777777777777779</v>
      </c>
      <c r="O240" s="47"/>
      <c r="P240" s="46">
        <f>AVERAGE(P241:P249)</f>
        <v>16.666666666666668</v>
      </c>
      <c r="Q240" s="47"/>
      <c r="R240" s="46">
        <f>AVERAGE(R241:R249)</f>
        <v>16.666666666666668</v>
      </c>
      <c r="S240" s="47"/>
      <c r="T240" s="46">
        <f>AVERAGE(T241:T249)</f>
        <v>11.111111111111111</v>
      </c>
      <c r="U240" s="47"/>
      <c r="V240" s="46">
        <f>AVERAGE(V241:V249)</f>
        <v>11.111111111111111</v>
      </c>
      <c r="W240" s="45"/>
      <c r="X240" s="46">
        <f>AVERAGE(X241:X249)</f>
        <v>11.111111111111111</v>
      </c>
      <c r="Y240" s="45"/>
    </row>
    <row r="241" spans="1:25" s="42" customFormat="1" ht="191.25" customHeight="1" x14ac:dyDescent="0.25">
      <c r="A241" s="4">
        <v>136</v>
      </c>
      <c r="B241" s="4"/>
      <c r="C241" s="4"/>
      <c r="D241" s="31" t="s">
        <v>253</v>
      </c>
      <c r="E241" s="31"/>
      <c r="F241" s="7" t="s">
        <v>252</v>
      </c>
      <c r="G241" s="43" t="s">
        <v>251</v>
      </c>
      <c r="H241" s="43" t="s">
        <v>250</v>
      </c>
      <c r="I241" s="43" t="s">
        <v>249</v>
      </c>
      <c r="J241" s="33">
        <v>50</v>
      </c>
      <c r="K241" s="32" t="s">
        <v>248</v>
      </c>
      <c r="L241" s="33">
        <v>50</v>
      </c>
      <c r="M241" s="36"/>
      <c r="N241" s="33">
        <v>50</v>
      </c>
      <c r="O241" s="32" t="s">
        <v>247</v>
      </c>
      <c r="P241" s="33">
        <v>0</v>
      </c>
      <c r="Q241" s="33"/>
      <c r="R241" s="33">
        <v>0</v>
      </c>
      <c r="S241" s="32" t="s">
        <v>246</v>
      </c>
      <c r="T241" s="33">
        <v>0</v>
      </c>
      <c r="U241" s="33"/>
      <c r="V241" s="33">
        <v>0</v>
      </c>
      <c r="W241" s="32"/>
      <c r="X241" s="33">
        <v>0</v>
      </c>
      <c r="Y241" s="33"/>
    </row>
    <row r="242" spans="1:25" s="38" customFormat="1" ht="90" x14ac:dyDescent="0.25">
      <c r="A242" s="4">
        <v>137</v>
      </c>
      <c r="B242" s="37"/>
      <c r="C242" s="37"/>
      <c r="D242" s="41" t="s">
        <v>245</v>
      </c>
      <c r="E242" s="41"/>
      <c r="F242" s="40" t="s">
        <v>244</v>
      </c>
      <c r="G242" s="40" t="s">
        <v>238</v>
      </c>
      <c r="H242" s="40" t="s">
        <v>243</v>
      </c>
      <c r="I242" s="40" t="s">
        <v>7</v>
      </c>
      <c r="J242" s="29">
        <v>100</v>
      </c>
      <c r="K242" s="5" t="s">
        <v>242</v>
      </c>
      <c r="L242" s="29">
        <v>100</v>
      </c>
      <c r="M242" s="39"/>
      <c r="N242" s="29">
        <v>100</v>
      </c>
      <c r="O242" s="39"/>
      <c r="P242" s="29">
        <v>100</v>
      </c>
      <c r="Q242" s="39"/>
      <c r="R242" s="29">
        <v>100</v>
      </c>
      <c r="S242" s="5" t="s">
        <v>241</v>
      </c>
      <c r="T242" s="29">
        <v>100</v>
      </c>
      <c r="U242" s="39"/>
      <c r="V242" s="29">
        <v>100</v>
      </c>
      <c r="W242" s="25"/>
      <c r="X242" s="29">
        <v>100</v>
      </c>
      <c r="Y242" s="29"/>
    </row>
    <row r="243" spans="1:25" ht="225" x14ac:dyDescent="0.25">
      <c r="A243" s="37">
        <v>138</v>
      </c>
      <c r="B243" s="4"/>
      <c r="C243" s="4"/>
      <c r="D243" s="31" t="s">
        <v>240</v>
      </c>
      <c r="E243" s="31"/>
      <c r="F243" s="7" t="s">
        <v>239</v>
      </c>
      <c r="G243" s="7" t="s">
        <v>238</v>
      </c>
      <c r="H243" s="7" t="s">
        <v>70</v>
      </c>
      <c r="I243" s="7" t="s">
        <v>213</v>
      </c>
      <c r="J243" s="29">
        <v>0</v>
      </c>
      <c r="K243" s="5" t="s">
        <v>237</v>
      </c>
      <c r="L243" s="29">
        <v>0</v>
      </c>
      <c r="M243" s="33"/>
      <c r="N243" s="29">
        <v>0</v>
      </c>
      <c r="O243" s="33"/>
      <c r="P243" s="29">
        <v>0</v>
      </c>
      <c r="Q243" s="33"/>
      <c r="R243" s="29">
        <v>0</v>
      </c>
      <c r="S243" s="5" t="s">
        <v>236</v>
      </c>
      <c r="T243" s="29">
        <v>0</v>
      </c>
      <c r="U243" s="33"/>
      <c r="V243" s="29">
        <v>0</v>
      </c>
      <c r="W243" s="5"/>
      <c r="X243" s="29">
        <v>0</v>
      </c>
      <c r="Y243" s="29"/>
    </row>
    <row r="244" spans="1:25" ht="210" x14ac:dyDescent="0.25">
      <c r="A244" s="4">
        <v>139</v>
      </c>
      <c r="B244" s="4"/>
      <c r="C244" s="4"/>
      <c r="D244" s="31" t="s">
        <v>235</v>
      </c>
      <c r="E244" s="31"/>
      <c r="F244" s="7" t="s">
        <v>234</v>
      </c>
      <c r="G244" s="7" t="s">
        <v>226</v>
      </c>
      <c r="H244" s="7" t="s">
        <v>233</v>
      </c>
      <c r="I244" s="7" t="s">
        <v>232</v>
      </c>
      <c r="J244" s="29">
        <v>0</v>
      </c>
      <c r="K244" s="5" t="s">
        <v>231</v>
      </c>
      <c r="L244" s="29">
        <v>0</v>
      </c>
      <c r="M244" s="33"/>
      <c r="N244" s="29">
        <v>0</v>
      </c>
      <c r="O244" s="33"/>
      <c r="P244" s="29">
        <v>0</v>
      </c>
      <c r="Q244" s="33"/>
      <c r="R244" s="29">
        <v>0</v>
      </c>
      <c r="S244" s="5" t="s">
        <v>230</v>
      </c>
      <c r="T244" s="29">
        <v>0</v>
      </c>
      <c r="U244" s="33"/>
      <c r="V244" s="29">
        <v>0</v>
      </c>
      <c r="W244" s="5"/>
      <c r="X244" s="29">
        <v>0</v>
      </c>
      <c r="Y244" s="5" t="s">
        <v>229</v>
      </c>
    </row>
    <row r="245" spans="1:25" ht="375" x14ac:dyDescent="0.25">
      <c r="A245" s="4">
        <v>140</v>
      </c>
      <c r="B245" s="4"/>
      <c r="C245" s="4"/>
      <c r="D245" s="31" t="s">
        <v>228</v>
      </c>
      <c r="E245" s="31"/>
      <c r="F245" s="7" t="s">
        <v>227</v>
      </c>
      <c r="G245" s="7" t="s">
        <v>226</v>
      </c>
      <c r="H245" s="7" t="s">
        <v>225</v>
      </c>
      <c r="I245" s="7" t="s">
        <v>7</v>
      </c>
      <c r="J245" s="33">
        <v>50</v>
      </c>
      <c r="K245" s="32" t="s">
        <v>224</v>
      </c>
      <c r="L245" s="33">
        <v>50</v>
      </c>
      <c r="M245" s="36"/>
      <c r="N245" s="33">
        <v>50</v>
      </c>
      <c r="O245" s="32" t="s">
        <v>224</v>
      </c>
      <c r="P245" s="33">
        <v>0</v>
      </c>
      <c r="Q245" s="36"/>
      <c r="R245" s="29">
        <v>0</v>
      </c>
      <c r="S245" s="5" t="s">
        <v>223</v>
      </c>
      <c r="T245" s="29">
        <v>0</v>
      </c>
      <c r="U245" s="35"/>
      <c r="V245" s="29">
        <v>0</v>
      </c>
      <c r="W245" s="5"/>
      <c r="X245" s="29">
        <v>0</v>
      </c>
      <c r="Y245" s="29"/>
    </row>
    <row r="246" spans="1:25" ht="105" x14ac:dyDescent="0.25">
      <c r="A246" s="4">
        <v>141</v>
      </c>
      <c r="B246" s="4"/>
      <c r="C246" s="4"/>
      <c r="D246" s="31" t="s">
        <v>222</v>
      </c>
      <c r="E246" s="31"/>
      <c r="F246" s="7" t="s">
        <v>221</v>
      </c>
      <c r="G246" s="7" t="s">
        <v>220</v>
      </c>
      <c r="H246" s="7" t="s">
        <v>219</v>
      </c>
      <c r="I246" s="7" t="s">
        <v>7</v>
      </c>
      <c r="J246" s="29">
        <v>0</v>
      </c>
      <c r="K246" s="5" t="s">
        <v>218</v>
      </c>
      <c r="L246" s="29">
        <v>0</v>
      </c>
      <c r="M246" s="33"/>
      <c r="N246" s="29">
        <v>0</v>
      </c>
      <c r="O246" s="33"/>
      <c r="P246" s="29">
        <v>0</v>
      </c>
      <c r="Q246" s="33"/>
      <c r="R246" s="29">
        <v>0</v>
      </c>
      <c r="S246" s="29"/>
      <c r="T246" s="29">
        <v>0</v>
      </c>
      <c r="U246" s="33"/>
      <c r="V246" s="29">
        <v>0</v>
      </c>
      <c r="W246" s="5"/>
      <c r="X246" s="29">
        <v>0</v>
      </c>
      <c r="Y246" s="5" t="s">
        <v>218</v>
      </c>
    </row>
    <row r="247" spans="1:25" ht="165" x14ac:dyDescent="0.25">
      <c r="A247" s="4">
        <v>142</v>
      </c>
      <c r="B247" s="4"/>
      <c r="C247" s="4"/>
      <c r="D247" s="31" t="s">
        <v>217</v>
      </c>
      <c r="E247" s="31"/>
      <c r="F247" s="7" t="s">
        <v>216</v>
      </c>
      <c r="G247" s="7" t="s">
        <v>208</v>
      </c>
      <c r="H247" s="7" t="s">
        <v>70</v>
      </c>
      <c r="I247" s="7" t="s">
        <v>213</v>
      </c>
      <c r="J247" s="29">
        <v>0</v>
      </c>
      <c r="K247" s="29"/>
      <c r="L247" s="29">
        <v>0</v>
      </c>
      <c r="M247" s="33"/>
      <c r="N247" s="29">
        <v>0</v>
      </c>
      <c r="O247" s="33"/>
      <c r="P247" s="29">
        <v>0</v>
      </c>
      <c r="Q247" s="33"/>
      <c r="R247" s="29">
        <v>0</v>
      </c>
      <c r="S247" s="29"/>
      <c r="T247" s="29">
        <v>0</v>
      </c>
      <c r="U247" s="33"/>
      <c r="V247" s="29">
        <v>0</v>
      </c>
      <c r="W247" s="5"/>
      <c r="X247" s="29">
        <v>0</v>
      </c>
      <c r="Y247" s="29"/>
    </row>
    <row r="248" spans="1:25" ht="210" x14ac:dyDescent="0.25">
      <c r="A248" s="4">
        <v>143</v>
      </c>
      <c r="B248" s="4"/>
      <c r="C248" s="4"/>
      <c r="D248" s="31" t="s">
        <v>215</v>
      </c>
      <c r="E248" s="31"/>
      <c r="F248" s="7" t="s">
        <v>214</v>
      </c>
      <c r="G248" s="7" t="s">
        <v>208</v>
      </c>
      <c r="H248" s="7" t="s">
        <v>70</v>
      </c>
      <c r="I248" s="7" t="s">
        <v>213</v>
      </c>
      <c r="J248" s="29">
        <v>50</v>
      </c>
      <c r="K248" s="5" t="s">
        <v>212</v>
      </c>
      <c r="L248" s="29">
        <v>50</v>
      </c>
      <c r="M248" s="34"/>
      <c r="N248" s="29">
        <v>50</v>
      </c>
      <c r="O248" s="34"/>
      <c r="P248" s="29">
        <v>50</v>
      </c>
      <c r="Q248" s="34"/>
      <c r="R248" s="33">
        <v>50</v>
      </c>
      <c r="S248" s="32" t="s">
        <v>212</v>
      </c>
      <c r="T248" s="33">
        <v>0</v>
      </c>
      <c r="U248" s="32"/>
      <c r="V248" s="33">
        <v>0</v>
      </c>
      <c r="W248" s="32"/>
      <c r="X248" s="33">
        <v>0</v>
      </c>
      <c r="Y248" s="32" t="s">
        <v>211</v>
      </c>
    </row>
    <row r="249" spans="1:25" ht="180" x14ac:dyDescent="0.25">
      <c r="A249" s="4">
        <v>144</v>
      </c>
      <c r="B249" s="4"/>
      <c r="C249" s="4"/>
      <c r="D249" s="31" t="s">
        <v>210</v>
      </c>
      <c r="E249" s="31"/>
      <c r="F249" s="7" t="s">
        <v>209</v>
      </c>
      <c r="G249" s="7" t="s">
        <v>208</v>
      </c>
      <c r="H249" s="7" t="s">
        <v>207</v>
      </c>
      <c r="I249" s="7" t="s">
        <v>44</v>
      </c>
      <c r="J249" s="29">
        <v>0</v>
      </c>
      <c r="K249" s="29"/>
      <c r="L249" s="29">
        <v>0</v>
      </c>
      <c r="M249" s="30"/>
      <c r="N249" s="29">
        <v>0</v>
      </c>
      <c r="O249" s="30"/>
      <c r="P249" s="29">
        <v>0</v>
      </c>
      <c r="Q249" s="30"/>
      <c r="R249" s="29">
        <v>0</v>
      </c>
      <c r="S249" s="29"/>
      <c r="T249" s="29">
        <v>0</v>
      </c>
      <c r="U249" s="30"/>
      <c r="V249" s="29">
        <v>0</v>
      </c>
      <c r="W249" s="5"/>
      <c r="X249" s="29">
        <v>0</v>
      </c>
      <c r="Y249" s="29"/>
    </row>
    <row r="250" spans="1:25" s="16" customFormat="1" ht="30" x14ac:dyDescent="0.25">
      <c r="A250" s="19"/>
      <c r="B250" s="20" t="s">
        <v>206</v>
      </c>
      <c r="C250" s="19"/>
      <c r="D250" s="19"/>
      <c r="E250" s="19"/>
      <c r="F250" s="19" t="s">
        <v>205</v>
      </c>
      <c r="G250" s="19"/>
      <c r="H250" s="19"/>
      <c r="I250" s="19"/>
      <c r="J250" s="18">
        <f>AVERAGE(J251,J267,J283,J294)</f>
        <v>45.486111111111114</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204</v>
      </c>
      <c r="D251" s="19"/>
      <c r="E251" s="19"/>
      <c r="F251" s="19" t="s">
        <v>203</v>
      </c>
      <c r="G251" s="19"/>
      <c r="H251" s="19"/>
      <c r="I251" s="19"/>
      <c r="J251" s="18">
        <f>AVERAGE(J252,J256,J260,J264:J266)</f>
        <v>27.777777777777782</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202</v>
      </c>
      <c r="E252" s="24"/>
      <c r="F252" s="22" t="s">
        <v>201</v>
      </c>
      <c r="G252" s="12"/>
      <c r="H252" s="12"/>
      <c r="I252" s="12"/>
      <c r="J252" s="11">
        <f>AVERAGE(J253:J255)</f>
        <v>50</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200</v>
      </c>
      <c r="B253" s="4"/>
      <c r="C253" s="4"/>
      <c r="D253" s="4"/>
      <c r="E253" s="8" t="s">
        <v>199</v>
      </c>
      <c r="F253" s="7" t="s">
        <v>198</v>
      </c>
      <c r="G253" s="7" t="s">
        <v>175</v>
      </c>
      <c r="H253" s="7" t="s">
        <v>174</v>
      </c>
      <c r="I253" s="7" t="s">
        <v>173</v>
      </c>
      <c r="J253" s="26">
        <v>50</v>
      </c>
      <c r="K253" s="25" t="s">
        <v>197</v>
      </c>
      <c r="L253" s="25"/>
      <c r="M253" s="25"/>
      <c r="N253" s="25"/>
      <c r="O253" s="25"/>
      <c r="P253" s="25"/>
      <c r="Q253" s="25"/>
      <c r="R253" s="25"/>
      <c r="S253" s="25"/>
      <c r="T253" s="25"/>
      <c r="U253" s="25"/>
      <c r="V253" s="25"/>
      <c r="W253" s="25"/>
      <c r="X253" s="25"/>
      <c r="Y253" s="25"/>
    </row>
    <row r="254" spans="1:25" s="2" customFormat="1" ht="60" x14ac:dyDescent="0.25">
      <c r="A254" s="4" t="s">
        <v>196</v>
      </c>
      <c r="B254" s="4"/>
      <c r="C254" s="4"/>
      <c r="D254" s="4"/>
      <c r="E254" s="8" t="s">
        <v>195</v>
      </c>
      <c r="F254" s="27" t="s">
        <v>194</v>
      </c>
      <c r="G254" s="7" t="s">
        <v>168</v>
      </c>
      <c r="H254" s="7" t="s">
        <v>167</v>
      </c>
      <c r="I254" s="7" t="s">
        <v>166</v>
      </c>
      <c r="J254" s="26">
        <v>100</v>
      </c>
      <c r="K254" s="25"/>
      <c r="L254" s="25"/>
      <c r="M254" s="25"/>
      <c r="N254" s="25"/>
      <c r="O254" s="25"/>
      <c r="P254" s="25"/>
      <c r="Q254" s="25"/>
      <c r="R254" s="25"/>
      <c r="S254" s="25"/>
      <c r="T254" s="25"/>
      <c r="U254" s="25"/>
      <c r="V254" s="25"/>
      <c r="W254" s="25"/>
      <c r="X254" s="25"/>
      <c r="Y254" s="25"/>
    </row>
    <row r="255" spans="1:25" s="2" customFormat="1" ht="240" x14ac:dyDescent="0.25">
      <c r="A255" s="4" t="s">
        <v>193</v>
      </c>
      <c r="B255" s="4"/>
      <c r="C255" s="28"/>
      <c r="D255" s="28"/>
      <c r="E255" s="8" t="s">
        <v>192</v>
      </c>
      <c r="F255" s="7" t="s">
        <v>162</v>
      </c>
      <c r="G255" s="7" t="s">
        <v>161</v>
      </c>
      <c r="H255" s="7" t="s">
        <v>160</v>
      </c>
      <c r="I255" s="7" t="s">
        <v>159</v>
      </c>
      <c r="J255" s="5">
        <v>0</v>
      </c>
      <c r="K255" s="6" t="s">
        <v>158</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191</v>
      </c>
      <c r="E256" s="24"/>
      <c r="F256" s="22" t="s">
        <v>190</v>
      </c>
      <c r="G256" s="12"/>
      <c r="H256" s="12"/>
      <c r="I256" s="12"/>
      <c r="J256" s="11">
        <f>AVERAGE(J257:J259)</f>
        <v>33.333333333333336</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189</v>
      </c>
      <c r="B257" s="4"/>
      <c r="C257" s="4"/>
      <c r="D257" s="4"/>
      <c r="E257" s="8" t="s">
        <v>188</v>
      </c>
      <c r="F257" s="7" t="s">
        <v>187</v>
      </c>
      <c r="G257" s="7" t="s">
        <v>175</v>
      </c>
      <c r="H257" s="7" t="s">
        <v>174</v>
      </c>
      <c r="I257" s="7" t="s">
        <v>173</v>
      </c>
      <c r="J257" s="26">
        <v>50</v>
      </c>
      <c r="K257" s="25" t="s">
        <v>186</v>
      </c>
      <c r="L257" s="25"/>
      <c r="M257" s="25"/>
      <c r="N257" s="25"/>
      <c r="O257" s="25"/>
      <c r="P257" s="25"/>
      <c r="Q257" s="25"/>
      <c r="R257" s="25"/>
      <c r="S257" s="25"/>
      <c r="T257" s="25"/>
      <c r="U257" s="25"/>
      <c r="V257" s="25"/>
      <c r="W257" s="25"/>
      <c r="X257" s="25"/>
      <c r="Y257" s="25"/>
    </row>
    <row r="258" spans="1:25" s="2" customFormat="1" ht="75" x14ac:dyDescent="0.25">
      <c r="A258" s="4" t="s">
        <v>185</v>
      </c>
      <c r="B258" s="4"/>
      <c r="C258" s="4"/>
      <c r="D258" s="4"/>
      <c r="E258" s="8" t="s">
        <v>184</v>
      </c>
      <c r="F258" s="27" t="s">
        <v>183</v>
      </c>
      <c r="G258" s="7" t="s">
        <v>168</v>
      </c>
      <c r="H258" s="7" t="s">
        <v>167</v>
      </c>
      <c r="I258" s="7" t="s">
        <v>166</v>
      </c>
      <c r="J258" s="26">
        <v>50</v>
      </c>
      <c r="K258" s="25" t="s">
        <v>165</v>
      </c>
      <c r="L258" s="25"/>
      <c r="M258" s="25"/>
      <c r="N258" s="25"/>
      <c r="O258" s="25"/>
      <c r="P258" s="25"/>
      <c r="Q258" s="25"/>
      <c r="R258" s="25"/>
      <c r="S258" s="25"/>
      <c r="T258" s="25"/>
      <c r="U258" s="25"/>
      <c r="V258" s="25"/>
      <c r="W258" s="25"/>
      <c r="X258" s="25"/>
      <c r="Y258" s="25"/>
    </row>
    <row r="259" spans="1:25" s="2" customFormat="1" ht="240" x14ac:dyDescent="0.25">
      <c r="A259" s="4" t="s">
        <v>182</v>
      </c>
      <c r="B259" s="4"/>
      <c r="C259" s="28"/>
      <c r="D259" s="28"/>
      <c r="E259" s="8" t="s">
        <v>181</v>
      </c>
      <c r="F259" s="7" t="s">
        <v>162</v>
      </c>
      <c r="G259" s="7" t="s">
        <v>161</v>
      </c>
      <c r="H259" s="7" t="s">
        <v>160</v>
      </c>
      <c r="I259" s="7" t="s">
        <v>159</v>
      </c>
      <c r="J259" s="5">
        <v>0</v>
      </c>
      <c r="K259" s="6" t="s">
        <v>158</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180</v>
      </c>
      <c r="E260" s="24"/>
      <c r="F260" s="22" t="s">
        <v>179</v>
      </c>
      <c r="G260" s="12"/>
      <c r="H260" s="12"/>
      <c r="I260" s="12"/>
      <c r="J260" s="11">
        <f>AVERAGE(J261:J263)</f>
        <v>33.333333333333336</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178</v>
      </c>
      <c r="B261" s="4"/>
      <c r="C261" s="4"/>
      <c r="D261" s="4"/>
      <c r="E261" s="8" t="s">
        <v>177</v>
      </c>
      <c r="F261" s="7" t="s">
        <v>176</v>
      </c>
      <c r="G261" s="7" t="s">
        <v>175</v>
      </c>
      <c r="H261" s="7" t="s">
        <v>174</v>
      </c>
      <c r="I261" s="7" t="s">
        <v>173</v>
      </c>
      <c r="J261" s="26">
        <v>50</v>
      </c>
      <c r="K261" s="25" t="s">
        <v>172</v>
      </c>
      <c r="L261" s="25"/>
      <c r="M261" s="25"/>
      <c r="N261" s="25"/>
      <c r="O261" s="25"/>
      <c r="P261" s="25"/>
      <c r="Q261" s="25"/>
      <c r="R261" s="25"/>
      <c r="S261" s="25"/>
      <c r="T261" s="25"/>
      <c r="U261" s="25"/>
      <c r="V261" s="25"/>
      <c r="W261" s="25"/>
      <c r="X261" s="25"/>
      <c r="Y261" s="25"/>
    </row>
    <row r="262" spans="1:25" s="2" customFormat="1" ht="75" x14ac:dyDescent="0.25">
      <c r="A262" s="4" t="s">
        <v>171</v>
      </c>
      <c r="B262" s="4"/>
      <c r="C262" s="4"/>
      <c r="D262" s="4"/>
      <c r="E262" s="8" t="s">
        <v>170</v>
      </c>
      <c r="F262" s="27" t="s">
        <v>169</v>
      </c>
      <c r="G262" s="7" t="s">
        <v>168</v>
      </c>
      <c r="H262" s="7" t="s">
        <v>167</v>
      </c>
      <c r="I262" s="7" t="s">
        <v>166</v>
      </c>
      <c r="J262" s="26">
        <v>50</v>
      </c>
      <c r="K262" s="25" t="s">
        <v>165</v>
      </c>
      <c r="L262" s="25"/>
      <c r="M262" s="25"/>
      <c r="N262" s="25"/>
      <c r="O262" s="25"/>
      <c r="P262" s="25"/>
      <c r="Q262" s="25"/>
      <c r="R262" s="25"/>
      <c r="S262" s="25"/>
      <c r="T262" s="25"/>
      <c r="U262" s="25"/>
      <c r="V262" s="25"/>
      <c r="W262" s="25"/>
      <c r="X262" s="25"/>
      <c r="Y262" s="25"/>
    </row>
    <row r="263" spans="1:25" s="2" customFormat="1" ht="240" x14ac:dyDescent="0.25">
      <c r="A263" s="4" t="s">
        <v>164</v>
      </c>
      <c r="B263" s="4"/>
      <c r="C263" s="4"/>
      <c r="D263" s="4"/>
      <c r="E263" s="8" t="s">
        <v>163</v>
      </c>
      <c r="F263" s="7" t="s">
        <v>162</v>
      </c>
      <c r="G263" s="7" t="s">
        <v>161</v>
      </c>
      <c r="H263" s="7" t="s">
        <v>160</v>
      </c>
      <c r="I263" s="7" t="s">
        <v>159</v>
      </c>
      <c r="J263" s="5">
        <v>0</v>
      </c>
      <c r="K263" s="6" t="s">
        <v>158</v>
      </c>
      <c r="L263" s="5"/>
      <c r="M263" s="5"/>
      <c r="N263" s="5"/>
      <c r="O263" s="5"/>
      <c r="P263" s="5"/>
      <c r="Q263" s="5"/>
      <c r="R263" s="5"/>
      <c r="S263" s="5"/>
      <c r="T263" s="5"/>
      <c r="U263" s="5"/>
      <c r="V263" s="5"/>
      <c r="W263" s="5"/>
      <c r="X263" s="5"/>
      <c r="Y263" s="5"/>
    </row>
    <row r="264" spans="1:25" s="2" customFormat="1" ht="300" x14ac:dyDescent="0.25">
      <c r="A264" s="4">
        <v>148</v>
      </c>
      <c r="B264" s="4"/>
      <c r="C264" s="4"/>
      <c r="D264" s="8" t="s">
        <v>157</v>
      </c>
      <c r="E264" s="8"/>
      <c r="F264" s="7" t="s">
        <v>153</v>
      </c>
      <c r="G264" s="7" t="s">
        <v>152</v>
      </c>
      <c r="H264" s="7" t="s">
        <v>151</v>
      </c>
      <c r="I264" s="7" t="s">
        <v>57</v>
      </c>
      <c r="J264" s="5">
        <v>50</v>
      </c>
      <c r="K264" s="6" t="s">
        <v>156</v>
      </c>
      <c r="L264" s="5"/>
      <c r="M264" s="5"/>
      <c r="N264" s="5"/>
      <c r="O264" s="5"/>
      <c r="P264" s="5"/>
      <c r="Q264" s="5"/>
      <c r="R264" s="5"/>
      <c r="S264" s="5"/>
      <c r="T264" s="5"/>
      <c r="U264" s="5"/>
      <c r="V264" s="5"/>
      <c r="W264" s="5"/>
      <c r="X264" s="5"/>
      <c r="Y264" s="5"/>
    </row>
    <row r="265" spans="1:25" s="2" customFormat="1" ht="300" x14ac:dyDescent="0.25">
      <c r="A265" s="4">
        <v>149</v>
      </c>
      <c r="B265" s="4"/>
      <c r="C265" s="4"/>
      <c r="D265" s="8" t="s">
        <v>155</v>
      </c>
      <c r="E265" s="8"/>
      <c r="F265" s="7" t="s">
        <v>153</v>
      </c>
      <c r="G265" s="7" t="s">
        <v>152</v>
      </c>
      <c r="H265" s="7" t="s">
        <v>151</v>
      </c>
      <c r="I265" s="7" t="s">
        <v>57</v>
      </c>
      <c r="J265" s="5">
        <v>0</v>
      </c>
      <c r="K265" s="6" t="s">
        <v>150</v>
      </c>
      <c r="L265" s="5"/>
      <c r="M265" s="5"/>
      <c r="N265" s="5"/>
      <c r="O265" s="5"/>
      <c r="P265" s="5"/>
      <c r="Q265" s="5"/>
      <c r="R265" s="5"/>
      <c r="S265" s="5"/>
      <c r="T265" s="5"/>
      <c r="U265" s="5"/>
      <c r="V265" s="5"/>
      <c r="W265" s="5"/>
      <c r="X265" s="5"/>
      <c r="Y265" s="5"/>
    </row>
    <row r="266" spans="1:25" s="2" customFormat="1" ht="300" x14ac:dyDescent="0.25">
      <c r="A266" s="4">
        <v>150</v>
      </c>
      <c r="B266" s="4"/>
      <c r="C266" s="4"/>
      <c r="D266" s="8" t="s">
        <v>154</v>
      </c>
      <c r="E266" s="8"/>
      <c r="F266" s="7" t="s">
        <v>153</v>
      </c>
      <c r="G266" s="7" t="s">
        <v>152</v>
      </c>
      <c r="H266" s="7" t="s">
        <v>151</v>
      </c>
      <c r="I266" s="7" t="s">
        <v>57</v>
      </c>
      <c r="J266" s="5">
        <v>0</v>
      </c>
      <c r="K266" s="6" t="s">
        <v>150</v>
      </c>
      <c r="L266" s="5"/>
      <c r="M266" s="5"/>
      <c r="N266" s="5"/>
      <c r="O266" s="5"/>
      <c r="P266" s="5"/>
      <c r="Q266" s="5"/>
      <c r="R266" s="5"/>
      <c r="S266" s="5"/>
      <c r="T266" s="5"/>
      <c r="U266" s="5"/>
      <c r="V266" s="5"/>
      <c r="W266" s="5"/>
      <c r="X266" s="5"/>
      <c r="Y266" s="5"/>
    </row>
    <row r="267" spans="1:25" s="16" customFormat="1" ht="34.5" x14ac:dyDescent="0.25">
      <c r="A267" s="19"/>
      <c r="B267" s="19"/>
      <c r="C267" s="20" t="s">
        <v>149</v>
      </c>
      <c r="D267" s="19"/>
      <c r="E267" s="19"/>
      <c r="F267" s="19" t="s">
        <v>148</v>
      </c>
      <c r="G267" s="19"/>
      <c r="H267" s="19"/>
      <c r="I267" s="19"/>
      <c r="J267" s="18">
        <f>AVERAGE(J268,J269,J273,J277,J280)</f>
        <v>58.333333333333329</v>
      </c>
      <c r="K267" s="17"/>
      <c r="L267" s="18"/>
      <c r="M267" s="17"/>
      <c r="N267" s="18"/>
      <c r="O267" s="17"/>
      <c r="P267" s="18"/>
      <c r="Q267" s="17"/>
      <c r="R267" s="18"/>
      <c r="S267" s="17"/>
      <c r="T267" s="18"/>
      <c r="U267" s="17"/>
      <c r="V267" s="18"/>
      <c r="W267" s="17"/>
      <c r="X267" s="18"/>
      <c r="Y267" s="17"/>
    </row>
    <row r="268" spans="1:25" s="2" customFormat="1" ht="135" x14ac:dyDescent="0.25">
      <c r="A268" s="4">
        <v>151</v>
      </c>
      <c r="B268" s="4"/>
      <c r="C268" s="4"/>
      <c r="D268" s="8" t="s">
        <v>147</v>
      </c>
      <c r="E268" s="8"/>
      <c r="F268" s="7" t="s">
        <v>146</v>
      </c>
      <c r="G268" s="7" t="s">
        <v>15</v>
      </c>
      <c r="H268" s="7" t="s">
        <v>145</v>
      </c>
      <c r="I268" s="7" t="s">
        <v>57</v>
      </c>
      <c r="J268" s="5">
        <v>0</v>
      </c>
      <c r="K268" s="6" t="s">
        <v>144</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2" t="s">
        <v>143</v>
      </c>
      <c r="E269" s="22"/>
      <c r="F269" s="22" t="s">
        <v>142</v>
      </c>
      <c r="G269" s="12"/>
      <c r="H269" s="12"/>
      <c r="I269" s="12"/>
      <c r="J269" s="11">
        <f>AVERAGE(J270:J272)</f>
        <v>83.333333333333329</v>
      </c>
      <c r="K269" s="10"/>
      <c r="L269" s="11"/>
      <c r="M269" s="10"/>
      <c r="N269" s="11"/>
      <c r="O269" s="10"/>
      <c r="P269" s="11"/>
      <c r="Q269" s="10"/>
      <c r="R269" s="11"/>
      <c r="S269" s="10"/>
      <c r="T269" s="11"/>
      <c r="U269" s="10"/>
      <c r="V269" s="11"/>
      <c r="W269" s="10"/>
      <c r="X269" s="11"/>
      <c r="Y269" s="10"/>
    </row>
    <row r="270" spans="1:25" s="2" customFormat="1" ht="409.5" x14ac:dyDescent="0.25">
      <c r="A270" s="4" t="s">
        <v>141</v>
      </c>
      <c r="B270" s="4"/>
      <c r="C270" s="4"/>
      <c r="D270" s="4"/>
      <c r="E270" s="8" t="s">
        <v>132</v>
      </c>
      <c r="F270" s="7" t="s">
        <v>131</v>
      </c>
      <c r="G270" s="7" t="s">
        <v>130</v>
      </c>
      <c r="H270" s="7" t="s">
        <v>70</v>
      </c>
      <c r="I270" s="7" t="s">
        <v>44</v>
      </c>
      <c r="J270" s="5">
        <v>100</v>
      </c>
      <c r="K270" s="6" t="s">
        <v>140</v>
      </c>
      <c r="L270" s="5"/>
      <c r="M270" s="5"/>
      <c r="N270" s="5"/>
      <c r="O270" s="5"/>
      <c r="P270" s="5"/>
      <c r="Q270" s="5"/>
      <c r="R270" s="5"/>
      <c r="S270" s="5"/>
      <c r="T270" s="5"/>
      <c r="U270" s="5"/>
      <c r="V270" s="5"/>
      <c r="W270" s="5"/>
      <c r="X270" s="5"/>
      <c r="Y270" s="5"/>
    </row>
    <row r="271" spans="1:25" s="2" customFormat="1" ht="120" x14ac:dyDescent="0.25">
      <c r="A271" s="4" t="s">
        <v>139</v>
      </c>
      <c r="B271" s="4"/>
      <c r="C271" s="4"/>
      <c r="D271" s="4"/>
      <c r="E271" s="8" t="s">
        <v>127</v>
      </c>
      <c r="F271" s="7" t="s">
        <v>138</v>
      </c>
      <c r="G271" s="7" t="s">
        <v>125</v>
      </c>
      <c r="H271" s="7" t="s">
        <v>124</v>
      </c>
      <c r="I271" s="7" t="s">
        <v>123</v>
      </c>
      <c r="J271" s="5">
        <v>100</v>
      </c>
      <c r="K271" s="6" t="s">
        <v>122</v>
      </c>
      <c r="L271" s="5"/>
      <c r="M271" s="5"/>
      <c r="N271" s="5"/>
      <c r="O271" s="5"/>
      <c r="P271" s="5"/>
      <c r="Q271" s="5"/>
      <c r="R271" s="5"/>
      <c r="S271" s="5"/>
      <c r="T271" s="5"/>
      <c r="U271" s="5"/>
      <c r="V271" s="5"/>
      <c r="W271" s="5"/>
      <c r="X271" s="5"/>
      <c r="Y271" s="5"/>
    </row>
    <row r="272" spans="1:25" s="2" customFormat="1" ht="135" x14ac:dyDescent="0.25">
      <c r="A272" s="4" t="s">
        <v>137</v>
      </c>
      <c r="B272" s="4"/>
      <c r="C272" s="4"/>
      <c r="D272" s="4"/>
      <c r="E272" s="8" t="s">
        <v>120</v>
      </c>
      <c r="F272" s="7" t="s">
        <v>136</v>
      </c>
      <c r="G272" s="7" t="s">
        <v>106</v>
      </c>
      <c r="H272" s="7" t="s">
        <v>105</v>
      </c>
      <c r="I272" s="7" t="s">
        <v>70</v>
      </c>
      <c r="J272" s="5">
        <v>50</v>
      </c>
      <c r="K272" s="6" t="s">
        <v>135</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2" t="s">
        <v>134</v>
      </c>
      <c r="E273" s="22"/>
      <c r="F273" s="22" t="s">
        <v>134</v>
      </c>
      <c r="G273" s="12"/>
      <c r="H273" s="12"/>
      <c r="I273" s="12"/>
      <c r="J273" s="11">
        <f>AVERAGE(J274:J276)</f>
        <v>83.333333333333329</v>
      </c>
      <c r="K273" s="10"/>
      <c r="L273" s="11"/>
      <c r="M273" s="10"/>
      <c r="N273" s="11"/>
      <c r="O273" s="10"/>
      <c r="P273" s="11"/>
      <c r="Q273" s="10"/>
      <c r="R273" s="11"/>
      <c r="S273" s="10"/>
      <c r="T273" s="11"/>
      <c r="U273" s="10"/>
      <c r="V273" s="11"/>
      <c r="W273" s="10"/>
      <c r="X273" s="11"/>
      <c r="Y273" s="10"/>
    </row>
    <row r="274" spans="1:25" s="2" customFormat="1" ht="225" x14ac:dyDescent="0.25">
      <c r="A274" s="4" t="s">
        <v>133</v>
      </c>
      <c r="B274" s="4"/>
      <c r="C274" s="4"/>
      <c r="D274" s="4"/>
      <c r="E274" s="8" t="s">
        <v>132</v>
      </c>
      <c r="F274" s="7" t="s">
        <v>131</v>
      </c>
      <c r="G274" s="7" t="s">
        <v>130</v>
      </c>
      <c r="H274" s="7" t="s">
        <v>70</v>
      </c>
      <c r="I274" s="7" t="s">
        <v>44</v>
      </c>
      <c r="J274" s="5">
        <v>100</v>
      </c>
      <c r="K274" s="6" t="s">
        <v>129</v>
      </c>
      <c r="L274" s="5"/>
      <c r="M274" s="5"/>
      <c r="N274" s="5"/>
      <c r="O274" s="5"/>
      <c r="P274" s="5"/>
      <c r="Q274" s="5"/>
      <c r="R274" s="5"/>
      <c r="S274" s="5"/>
      <c r="T274" s="5"/>
      <c r="U274" s="5"/>
      <c r="V274" s="5"/>
      <c r="W274" s="5"/>
      <c r="X274" s="5"/>
      <c r="Y274" s="5"/>
    </row>
    <row r="275" spans="1:25" s="2" customFormat="1" ht="105" x14ac:dyDescent="0.25">
      <c r="A275" s="4" t="s">
        <v>128</v>
      </c>
      <c r="B275" s="4"/>
      <c r="C275" s="4"/>
      <c r="D275" s="4"/>
      <c r="E275" s="8" t="s">
        <v>127</v>
      </c>
      <c r="F275" s="7" t="s">
        <v>126</v>
      </c>
      <c r="G275" s="7" t="s">
        <v>125</v>
      </c>
      <c r="H275" s="7" t="s">
        <v>124</v>
      </c>
      <c r="I275" s="7" t="s">
        <v>123</v>
      </c>
      <c r="J275" s="5">
        <v>100</v>
      </c>
      <c r="K275" s="6" t="s">
        <v>122</v>
      </c>
      <c r="L275" s="5"/>
      <c r="M275" s="5"/>
      <c r="N275" s="5"/>
      <c r="O275" s="5"/>
      <c r="P275" s="5"/>
      <c r="Q275" s="5"/>
      <c r="R275" s="5"/>
      <c r="S275" s="5"/>
      <c r="T275" s="5"/>
      <c r="U275" s="5"/>
      <c r="V275" s="5"/>
      <c r="W275" s="5"/>
      <c r="X275" s="5"/>
      <c r="Y275" s="5"/>
    </row>
    <row r="276" spans="1:25" s="2" customFormat="1" ht="135" x14ac:dyDescent="0.25">
      <c r="A276" s="4" t="s">
        <v>121</v>
      </c>
      <c r="B276" s="4"/>
      <c r="C276" s="4"/>
      <c r="D276" s="4"/>
      <c r="E276" s="8" t="s">
        <v>120</v>
      </c>
      <c r="F276" s="7" t="s">
        <v>119</v>
      </c>
      <c r="G276" s="7" t="s">
        <v>106</v>
      </c>
      <c r="H276" s="7" t="s">
        <v>105</v>
      </c>
      <c r="I276" s="7" t="s">
        <v>70</v>
      </c>
      <c r="J276" s="5">
        <v>50</v>
      </c>
      <c r="K276" s="6" t="s">
        <v>118</v>
      </c>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117</v>
      </c>
      <c r="E277" s="24"/>
      <c r="F277" s="22" t="s">
        <v>114</v>
      </c>
      <c r="G277" s="12"/>
      <c r="H277" s="12"/>
      <c r="I277" s="12"/>
      <c r="J277" s="11">
        <f>AVERAGE(J278:J279)</f>
        <v>50</v>
      </c>
      <c r="K277" s="10"/>
      <c r="L277" s="11"/>
      <c r="M277" s="10"/>
      <c r="N277" s="11"/>
      <c r="O277" s="10"/>
      <c r="P277" s="11"/>
      <c r="Q277" s="10"/>
      <c r="R277" s="11"/>
      <c r="S277" s="10"/>
      <c r="T277" s="11"/>
      <c r="U277" s="10"/>
      <c r="V277" s="11"/>
      <c r="W277" s="10"/>
      <c r="X277" s="11"/>
      <c r="Y277" s="10"/>
    </row>
    <row r="278" spans="1:25" s="2" customFormat="1" ht="405" x14ac:dyDescent="0.25">
      <c r="A278" s="4" t="s">
        <v>116</v>
      </c>
      <c r="B278" s="4"/>
      <c r="C278" s="4"/>
      <c r="D278" s="4"/>
      <c r="E278" s="8" t="s">
        <v>115</v>
      </c>
      <c r="F278" s="7" t="s">
        <v>114</v>
      </c>
      <c r="G278" s="7" t="s">
        <v>113</v>
      </c>
      <c r="H278" s="7" t="s">
        <v>112</v>
      </c>
      <c r="I278" s="7" t="s">
        <v>111</v>
      </c>
      <c r="J278" s="5">
        <v>50</v>
      </c>
      <c r="K278" s="6" t="s">
        <v>110</v>
      </c>
      <c r="L278" s="5"/>
      <c r="M278" s="5"/>
      <c r="N278" s="5"/>
      <c r="O278" s="5"/>
      <c r="P278" s="5"/>
      <c r="Q278" s="5"/>
      <c r="R278" s="5"/>
      <c r="S278" s="5"/>
      <c r="T278" s="5"/>
      <c r="U278" s="5"/>
      <c r="V278" s="5"/>
      <c r="W278" s="5"/>
      <c r="X278" s="5"/>
      <c r="Y278" s="5"/>
    </row>
    <row r="279" spans="1:25" s="2" customFormat="1" ht="135" x14ac:dyDescent="0.25">
      <c r="A279" s="4" t="s">
        <v>109</v>
      </c>
      <c r="B279" s="4"/>
      <c r="C279" s="4"/>
      <c r="D279" s="4"/>
      <c r="E279" s="8" t="s">
        <v>108</v>
      </c>
      <c r="F279" s="7" t="s">
        <v>107</v>
      </c>
      <c r="G279" s="7" t="s">
        <v>106</v>
      </c>
      <c r="H279" s="7" t="s">
        <v>105</v>
      </c>
      <c r="I279" s="7" t="s">
        <v>70</v>
      </c>
      <c r="J279" s="5">
        <v>50</v>
      </c>
      <c r="K279" s="6" t="s">
        <v>104</v>
      </c>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3" t="s">
        <v>103</v>
      </c>
      <c r="E280" s="23"/>
      <c r="F280" s="22" t="s">
        <v>103</v>
      </c>
      <c r="G280" s="12"/>
      <c r="H280" s="12"/>
      <c r="I280" s="12"/>
      <c r="J280" s="11">
        <f>AVERAGE(J281:J282)</f>
        <v>75</v>
      </c>
      <c r="K280" s="10"/>
      <c r="L280" s="11"/>
      <c r="M280" s="10"/>
      <c r="N280" s="11"/>
      <c r="O280" s="10"/>
      <c r="P280" s="11"/>
      <c r="Q280" s="10"/>
      <c r="R280" s="11"/>
      <c r="S280" s="10"/>
      <c r="T280" s="11"/>
      <c r="U280" s="10"/>
      <c r="V280" s="11"/>
      <c r="W280" s="10"/>
      <c r="X280" s="11"/>
      <c r="Y280" s="10"/>
    </row>
    <row r="281" spans="1:25" s="2" customFormat="1" ht="90" x14ac:dyDescent="0.25">
      <c r="A281" s="4" t="s">
        <v>102</v>
      </c>
      <c r="B281" s="4"/>
      <c r="C281" s="4"/>
      <c r="D281" s="4"/>
      <c r="E281" s="8" t="s">
        <v>101</v>
      </c>
      <c r="F281" s="7" t="s">
        <v>100</v>
      </c>
      <c r="G281" s="7" t="s">
        <v>99</v>
      </c>
      <c r="H281" s="7" t="s">
        <v>98</v>
      </c>
      <c r="I281" s="7" t="s">
        <v>97</v>
      </c>
      <c r="J281" s="5">
        <v>50</v>
      </c>
      <c r="K281" s="6" t="s">
        <v>96</v>
      </c>
      <c r="L281" s="5"/>
      <c r="M281" s="5"/>
      <c r="N281" s="5"/>
      <c r="O281" s="5"/>
      <c r="P281" s="5"/>
      <c r="Q281" s="5"/>
      <c r="R281" s="5"/>
      <c r="S281" s="5"/>
      <c r="T281" s="5"/>
      <c r="U281" s="5"/>
      <c r="V281" s="5"/>
      <c r="W281" s="5"/>
      <c r="X281" s="5"/>
      <c r="Y281" s="5"/>
    </row>
    <row r="282" spans="1:25" s="2" customFormat="1" ht="105" x14ac:dyDescent="0.25">
      <c r="A282" s="4" t="s">
        <v>95</v>
      </c>
      <c r="B282" s="4"/>
      <c r="C282" s="4"/>
      <c r="D282" s="4"/>
      <c r="E282" s="8" t="s">
        <v>94</v>
      </c>
      <c r="F282" s="7" t="s">
        <v>93</v>
      </c>
      <c r="G282" s="7" t="s">
        <v>92</v>
      </c>
      <c r="H282" s="7" t="s">
        <v>91</v>
      </c>
      <c r="I282" s="7" t="s">
        <v>90</v>
      </c>
      <c r="J282" s="5">
        <v>100</v>
      </c>
      <c r="K282" s="6"/>
      <c r="L282" s="5"/>
      <c r="M282" s="5"/>
      <c r="N282" s="5"/>
      <c r="O282" s="5"/>
      <c r="P282" s="5"/>
      <c r="Q282" s="5"/>
      <c r="R282" s="5"/>
      <c r="S282" s="5"/>
      <c r="T282" s="5"/>
      <c r="U282" s="5"/>
      <c r="V282" s="5"/>
      <c r="W282" s="5"/>
      <c r="X282" s="5"/>
      <c r="Y282" s="5"/>
    </row>
    <row r="283" spans="1:25" s="16" customFormat="1" ht="45" x14ac:dyDescent="0.25">
      <c r="A283" s="19"/>
      <c r="B283" s="19"/>
      <c r="C283" s="20" t="s">
        <v>89</v>
      </c>
      <c r="D283" s="19"/>
      <c r="E283" s="19"/>
      <c r="F283" s="19" t="s">
        <v>88</v>
      </c>
      <c r="G283" s="19"/>
      <c r="H283" s="19"/>
      <c r="I283" s="19"/>
      <c r="J283" s="18">
        <f>AVERAGE(J284,J287,J288,J289,J290,J291)</f>
        <v>45.833333333333336</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87</v>
      </c>
      <c r="E284" s="14"/>
      <c r="F284" s="13" t="s">
        <v>87</v>
      </c>
      <c r="G284" s="12"/>
      <c r="H284" s="12"/>
      <c r="I284" s="12"/>
      <c r="J284" s="11">
        <f>AVERAGE(J285:J286)</f>
        <v>75</v>
      </c>
      <c r="K284" s="10"/>
      <c r="L284" s="11"/>
      <c r="M284" s="10"/>
      <c r="N284" s="11"/>
      <c r="O284" s="10"/>
      <c r="P284" s="11"/>
      <c r="Q284" s="10"/>
      <c r="R284" s="11"/>
      <c r="S284" s="10"/>
      <c r="T284" s="11"/>
      <c r="U284" s="10"/>
      <c r="V284" s="11"/>
      <c r="W284" s="10"/>
      <c r="X284" s="11"/>
      <c r="Y284" s="10"/>
    </row>
    <row r="285" spans="1:25" s="2" customFormat="1" ht="75" x14ac:dyDescent="0.25">
      <c r="A285" s="4" t="s">
        <v>86</v>
      </c>
      <c r="B285" s="4"/>
      <c r="C285" s="4"/>
      <c r="D285" s="4"/>
      <c r="E285" s="8" t="s">
        <v>85</v>
      </c>
      <c r="F285" s="7" t="s">
        <v>84</v>
      </c>
      <c r="G285" s="7" t="s">
        <v>83</v>
      </c>
      <c r="H285" s="7" t="s">
        <v>82</v>
      </c>
      <c r="I285" s="7" t="s">
        <v>81</v>
      </c>
      <c r="J285" s="5">
        <v>50</v>
      </c>
      <c r="K285" s="6" t="s">
        <v>80</v>
      </c>
      <c r="L285" s="5"/>
      <c r="M285" s="5"/>
      <c r="N285" s="5"/>
      <c r="O285" s="5"/>
      <c r="P285" s="5"/>
      <c r="Q285" s="5"/>
      <c r="R285" s="5"/>
      <c r="S285" s="5"/>
      <c r="T285" s="5"/>
      <c r="U285" s="5"/>
      <c r="V285" s="5"/>
      <c r="W285" s="5"/>
      <c r="X285" s="5"/>
      <c r="Y285" s="5"/>
    </row>
    <row r="286" spans="1:25" s="2" customFormat="1" ht="135.75" thickBot="1" x14ac:dyDescent="0.3">
      <c r="A286" s="4" t="s">
        <v>79</v>
      </c>
      <c r="B286" s="4"/>
      <c r="C286" s="4"/>
      <c r="D286" s="4"/>
      <c r="E286" s="8" t="s">
        <v>78</v>
      </c>
      <c r="F286" s="7" t="s">
        <v>77</v>
      </c>
      <c r="G286" s="7" t="s">
        <v>76</v>
      </c>
      <c r="H286" s="7" t="s">
        <v>75</v>
      </c>
      <c r="I286" s="7" t="s">
        <v>74</v>
      </c>
      <c r="J286" s="5">
        <v>100</v>
      </c>
      <c r="K286" s="6" t="s">
        <v>73</v>
      </c>
      <c r="L286" s="5"/>
      <c r="M286" s="5"/>
      <c r="N286" s="5"/>
      <c r="O286" s="5"/>
      <c r="P286" s="5"/>
      <c r="Q286" s="5"/>
      <c r="R286" s="5"/>
      <c r="S286" s="5"/>
      <c r="T286" s="5"/>
      <c r="U286" s="5"/>
      <c r="V286" s="5"/>
      <c r="W286" s="5"/>
      <c r="X286" s="5"/>
      <c r="Y286" s="5"/>
    </row>
    <row r="287" spans="1:25" s="2" customFormat="1" ht="225.75" thickBot="1" x14ac:dyDescent="0.3">
      <c r="A287" s="4">
        <v>157</v>
      </c>
      <c r="B287" s="4"/>
      <c r="C287" s="4"/>
      <c r="D287" s="8" t="s">
        <v>72</v>
      </c>
      <c r="E287" s="8"/>
      <c r="F287" s="7" t="s">
        <v>71</v>
      </c>
      <c r="G287" s="7" t="s">
        <v>15</v>
      </c>
      <c r="H287" s="7" t="s">
        <v>70</v>
      </c>
      <c r="I287" s="7" t="s">
        <v>57</v>
      </c>
      <c r="J287" s="5">
        <v>50</v>
      </c>
      <c r="K287" s="21" t="s">
        <v>69</v>
      </c>
      <c r="L287" s="5"/>
      <c r="M287" s="5"/>
      <c r="N287" s="5"/>
      <c r="O287" s="5"/>
      <c r="P287" s="5"/>
      <c r="Q287" s="5"/>
      <c r="R287" s="5"/>
      <c r="S287" s="5"/>
      <c r="T287" s="5"/>
      <c r="U287" s="5"/>
      <c r="V287" s="5"/>
      <c r="W287" s="5"/>
      <c r="X287" s="5"/>
      <c r="Y287" s="5"/>
    </row>
    <row r="288" spans="1:25" s="2" customFormat="1" ht="120" x14ac:dyDescent="0.25">
      <c r="A288" s="4">
        <v>158</v>
      </c>
      <c r="B288" s="4"/>
      <c r="C288" s="4"/>
      <c r="D288" s="8" t="s">
        <v>68</v>
      </c>
      <c r="E288" s="8"/>
      <c r="F288" s="7" t="s">
        <v>67</v>
      </c>
      <c r="G288" s="7" t="s">
        <v>59</v>
      </c>
      <c r="H288" s="7" t="s">
        <v>58</v>
      </c>
      <c r="I288" s="7" t="s">
        <v>57</v>
      </c>
      <c r="J288" s="5">
        <v>50</v>
      </c>
      <c r="K288" s="6" t="s">
        <v>66</v>
      </c>
      <c r="L288" s="5"/>
      <c r="M288" s="5"/>
      <c r="N288" s="5"/>
      <c r="O288" s="5"/>
      <c r="P288" s="5"/>
      <c r="Q288" s="5"/>
      <c r="R288" s="5"/>
      <c r="S288" s="5"/>
      <c r="T288" s="5"/>
      <c r="U288" s="5"/>
      <c r="V288" s="5"/>
      <c r="W288" s="5"/>
      <c r="X288" s="5"/>
      <c r="Y288" s="5"/>
    </row>
    <row r="289" spans="1:25" s="2" customFormat="1" ht="330" x14ac:dyDescent="0.25">
      <c r="A289" s="4">
        <v>159</v>
      </c>
      <c r="B289" s="4"/>
      <c r="C289" s="4"/>
      <c r="D289" s="8" t="s">
        <v>65</v>
      </c>
      <c r="E289" s="8"/>
      <c r="F289" s="7" t="s">
        <v>64</v>
      </c>
      <c r="G289" s="7" t="s">
        <v>63</v>
      </c>
      <c r="H289" s="7" t="s">
        <v>31</v>
      </c>
      <c r="I289" s="7" t="s">
        <v>44</v>
      </c>
      <c r="J289" s="5">
        <v>50</v>
      </c>
      <c r="K289" s="6" t="s">
        <v>62</v>
      </c>
      <c r="L289" s="5"/>
      <c r="M289" s="5"/>
      <c r="N289" s="5"/>
      <c r="O289" s="5"/>
      <c r="P289" s="5"/>
      <c r="Q289" s="5"/>
      <c r="R289" s="5"/>
      <c r="S289" s="5"/>
      <c r="T289" s="5"/>
      <c r="U289" s="5"/>
      <c r="V289" s="5"/>
      <c r="W289" s="5"/>
      <c r="X289" s="5"/>
      <c r="Y289" s="5"/>
    </row>
    <row r="290" spans="1:25" s="2" customFormat="1" ht="165" x14ac:dyDescent="0.25">
      <c r="A290" s="4">
        <v>160</v>
      </c>
      <c r="B290" s="4"/>
      <c r="C290" s="4"/>
      <c r="D290" s="8" t="s">
        <v>61</v>
      </c>
      <c r="E290" s="8"/>
      <c r="F290" s="7" t="s">
        <v>60</v>
      </c>
      <c r="G290" s="7" t="s">
        <v>59</v>
      </c>
      <c r="H290" s="7" t="s">
        <v>58</v>
      </c>
      <c r="I290" s="7" t="s">
        <v>57</v>
      </c>
      <c r="J290" s="5">
        <v>0</v>
      </c>
      <c r="K290" s="6" t="s">
        <v>56</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55</v>
      </c>
      <c r="E291" s="14"/>
      <c r="F291" s="13" t="s">
        <v>55</v>
      </c>
      <c r="G291" s="12"/>
      <c r="H291" s="12"/>
      <c r="I291" s="12"/>
      <c r="J291" s="11">
        <f>AVERAGE(J292:J293)</f>
        <v>50</v>
      </c>
      <c r="K291" s="10"/>
      <c r="L291" s="11"/>
      <c r="M291" s="10"/>
      <c r="N291" s="11"/>
      <c r="O291" s="10"/>
      <c r="P291" s="11"/>
      <c r="Q291" s="10"/>
      <c r="R291" s="11"/>
      <c r="S291" s="10"/>
      <c r="T291" s="11"/>
      <c r="U291" s="10"/>
      <c r="V291" s="11"/>
      <c r="W291" s="10"/>
      <c r="X291" s="11"/>
      <c r="Y291" s="10"/>
    </row>
    <row r="292" spans="1:25" s="2" customFormat="1" ht="105" x14ac:dyDescent="0.25">
      <c r="A292" s="4" t="s">
        <v>54</v>
      </c>
      <c r="B292" s="4"/>
      <c r="C292" s="4"/>
      <c r="D292" s="4"/>
      <c r="E292" s="8" t="s">
        <v>53</v>
      </c>
      <c r="F292" s="7" t="s">
        <v>52</v>
      </c>
      <c r="G292" s="7" t="s">
        <v>51</v>
      </c>
      <c r="H292" s="7" t="s">
        <v>50</v>
      </c>
      <c r="I292" s="7" t="s">
        <v>49</v>
      </c>
      <c r="J292" s="5">
        <v>50</v>
      </c>
      <c r="K292" s="6"/>
      <c r="L292" s="5"/>
      <c r="M292" s="5"/>
      <c r="N292" s="5"/>
      <c r="O292" s="5"/>
      <c r="P292" s="5"/>
      <c r="Q292" s="5"/>
      <c r="R292" s="5"/>
      <c r="S292" s="5"/>
      <c r="T292" s="5"/>
      <c r="U292" s="5"/>
      <c r="V292" s="5"/>
      <c r="W292" s="5"/>
      <c r="X292" s="5"/>
      <c r="Y292" s="5"/>
    </row>
    <row r="293" spans="1:25" s="2" customFormat="1" ht="225" x14ac:dyDescent="0.25">
      <c r="A293" s="4" t="s">
        <v>48</v>
      </c>
      <c r="B293" s="4"/>
      <c r="C293" s="4"/>
      <c r="D293" s="4"/>
      <c r="E293" s="8" t="s">
        <v>47</v>
      </c>
      <c r="F293" s="7" t="s">
        <v>46</v>
      </c>
      <c r="G293" s="7" t="s">
        <v>45</v>
      </c>
      <c r="H293" s="7" t="s">
        <v>31</v>
      </c>
      <c r="I293" s="7" t="s">
        <v>44</v>
      </c>
      <c r="J293" s="5">
        <v>50</v>
      </c>
      <c r="K293" s="6" t="s">
        <v>43</v>
      </c>
      <c r="L293" s="5"/>
      <c r="M293" s="5"/>
      <c r="N293" s="5"/>
      <c r="O293" s="5"/>
      <c r="P293" s="5"/>
      <c r="Q293" s="5"/>
      <c r="R293" s="5"/>
      <c r="S293" s="5"/>
      <c r="T293" s="5"/>
      <c r="U293" s="5"/>
      <c r="V293" s="5"/>
      <c r="W293" s="5"/>
      <c r="X293" s="5"/>
      <c r="Y293" s="5"/>
    </row>
    <row r="294" spans="1:25" s="16" customFormat="1" ht="45" x14ac:dyDescent="0.25">
      <c r="A294" s="19"/>
      <c r="B294" s="19"/>
      <c r="C294" s="20" t="s">
        <v>42</v>
      </c>
      <c r="D294" s="19"/>
      <c r="E294" s="19"/>
      <c r="F294" s="19" t="s">
        <v>41</v>
      </c>
      <c r="G294" s="19"/>
      <c r="H294" s="19"/>
      <c r="I294" s="19"/>
      <c r="J294" s="18">
        <f>AVERAGE(J295:J300)</f>
        <v>50</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150" x14ac:dyDescent="0.25">
      <c r="A295" s="4">
        <v>162</v>
      </c>
      <c r="B295" s="4"/>
      <c r="C295" s="4"/>
      <c r="D295" s="8" t="s">
        <v>40</v>
      </c>
      <c r="E295" s="8"/>
      <c r="F295" s="7" t="s">
        <v>39</v>
      </c>
      <c r="G295" s="7" t="s">
        <v>38</v>
      </c>
      <c r="H295" s="7" t="s">
        <v>37</v>
      </c>
      <c r="I295" s="7" t="s">
        <v>36</v>
      </c>
      <c r="J295" s="5">
        <v>100</v>
      </c>
      <c r="K295" s="6" t="s">
        <v>35</v>
      </c>
      <c r="L295" s="5"/>
      <c r="M295" s="5"/>
      <c r="N295" s="5"/>
      <c r="O295" s="5"/>
      <c r="P295" s="5"/>
      <c r="Q295" s="5"/>
      <c r="R295" s="5"/>
      <c r="S295" s="5"/>
      <c r="T295" s="5"/>
      <c r="U295" s="5"/>
      <c r="V295" s="5"/>
      <c r="W295" s="5"/>
      <c r="X295" s="5"/>
      <c r="Y295" s="5"/>
    </row>
    <row r="296" spans="1:25" s="2" customFormat="1" ht="240" x14ac:dyDescent="0.25">
      <c r="A296" s="4">
        <v>163</v>
      </c>
      <c r="B296" s="4"/>
      <c r="C296" s="4"/>
      <c r="D296" s="8" t="s">
        <v>34</v>
      </c>
      <c r="E296" s="8"/>
      <c r="F296" s="7" t="s">
        <v>33</v>
      </c>
      <c r="G296" s="7" t="s">
        <v>32</v>
      </c>
      <c r="H296" s="7" t="s">
        <v>31</v>
      </c>
      <c r="I296" s="7" t="s">
        <v>30</v>
      </c>
      <c r="J296" s="5">
        <v>100</v>
      </c>
      <c r="K296" s="6" t="s">
        <v>29</v>
      </c>
      <c r="L296" s="5"/>
      <c r="M296" s="5"/>
      <c r="N296" s="5"/>
      <c r="O296" s="5"/>
      <c r="P296" s="5"/>
      <c r="Q296" s="5"/>
      <c r="R296" s="5"/>
      <c r="S296" s="5"/>
      <c r="T296" s="5"/>
      <c r="U296" s="5"/>
      <c r="V296" s="5"/>
      <c r="W296" s="5"/>
      <c r="X296" s="5"/>
      <c r="Y296" s="5"/>
    </row>
    <row r="297" spans="1:25" s="2" customFormat="1" ht="90" x14ac:dyDescent="0.25">
      <c r="A297" s="4">
        <v>164</v>
      </c>
      <c r="B297" s="4"/>
      <c r="C297" s="4"/>
      <c r="D297" s="8" t="s">
        <v>28</v>
      </c>
      <c r="E297" s="8"/>
      <c r="F297" s="7" t="s">
        <v>27</v>
      </c>
      <c r="G297" s="7" t="s">
        <v>26</v>
      </c>
      <c r="H297" s="7" t="s">
        <v>25</v>
      </c>
      <c r="I297" s="7" t="s">
        <v>24</v>
      </c>
      <c r="J297" s="5">
        <v>0</v>
      </c>
      <c r="K297" s="6"/>
      <c r="L297" s="5"/>
      <c r="M297" s="5"/>
      <c r="N297" s="5"/>
      <c r="O297" s="5"/>
      <c r="P297" s="5"/>
      <c r="Q297" s="5"/>
      <c r="R297" s="5"/>
      <c r="S297" s="5"/>
      <c r="T297" s="5"/>
      <c r="U297" s="5"/>
      <c r="V297" s="5"/>
      <c r="W297" s="5"/>
      <c r="X297" s="5"/>
      <c r="Y297" s="5"/>
    </row>
    <row r="298" spans="1:25" s="2" customFormat="1" ht="135" x14ac:dyDescent="0.25">
      <c r="A298" s="4">
        <v>165</v>
      </c>
      <c r="B298" s="4"/>
      <c r="C298" s="4"/>
      <c r="D298" s="8" t="s">
        <v>23</v>
      </c>
      <c r="E298" s="8"/>
      <c r="F298" s="7" t="s">
        <v>22</v>
      </c>
      <c r="G298" s="7" t="s">
        <v>21</v>
      </c>
      <c r="H298" s="7" t="s">
        <v>20</v>
      </c>
      <c r="I298" s="7" t="s">
        <v>19</v>
      </c>
      <c r="J298" s="5">
        <v>50</v>
      </c>
      <c r="K298" s="6" t="s">
        <v>18</v>
      </c>
      <c r="L298" s="5"/>
      <c r="M298" s="5"/>
      <c r="N298" s="5"/>
      <c r="O298" s="5"/>
      <c r="P298" s="5"/>
      <c r="Q298" s="5"/>
      <c r="R298" s="5"/>
      <c r="S298" s="5"/>
      <c r="T298" s="5"/>
      <c r="U298" s="5"/>
      <c r="V298" s="5"/>
      <c r="W298" s="5"/>
      <c r="X298" s="5"/>
      <c r="Y298" s="5"/>
    </row>
    <row r="299" spans="1:25" s="2" customFormat="1" ht="90" x14ac:dyDescent="0.25">
      <c r="A299" s="4">
        <v>166</v>
      </c>
      <c r="B299" s="4"/>
      <c r="C299" s="4"/>
      <c r="D299" s="8" t="s">
        <v>17</v>
      </c>
      <c r="E299" s="8"/>
      <c r="F299" s="7" t="s">
        <v>16</v>
      </c>
      <c r="G299" s="7" t="s">
        <v>15</v>
      </c>
      <c r="H299" s="7" t="s">
        <v>14</v>
      </c>
      <c r="I299" s="7" t="s">
        <v>13</v>
      </c>
      <c r="J299" s="5">
        <v>0</v>
      </c>
      <c r="K299" s="6"/>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12</v>
      </c>
      <c r="E300" s="14"/>
      <c r="F300" s="13" t="s">
        <v>12</v>
      </c>
      <c r="G300" s="12"/>
      <c r="H300" s="12"/>
      <c r="I300" s="12"/>
      <c r="J300" s="11">
        <f>AVERAGE(J301:J302)</f>
        <v>50</v>
      </c>
      <c r="K300" s="10"/>
      <c r="L300" s="11"/>
      <c r="M300" s="10"/>
      <c r="N300" s="11"/>
      <c r="O300" s="10"/>
      <c r="P300" s="11"/>
      <c r="Q300" s="10"/>
      <c r="R300" s="11"/>
      <c r="S300" s="10"/>
      <c r="T300" s="11"/>
      <c r="U300" s="10"/>
      <c r="V300" s="11"/>
      <c r="W300" s="10"/>
      <c r="X300" s="11"/>
      <c r="Y300" s="10"/>
    </row>
    <row r="301" spans="1:25" s="2" customFormat="1" ht="330" x14ac:dyDescent="0.25">
      <c r="A301" s="4" t="s">
        <v>11</v>
      </c>
      <c r="B301" s="4"/>
      <c r="C301" s="4"/>
      <c r="D301" s="4"/>
      <c r="E301" s="8" t="s">
        <v>10</v>
      </c>
      <c r="F301" s="7" t="s">
        <v>9</v>
      </c>
      <c r="G301" s="7" t="s">
        <v>8</v>
      </c>
      <c r="H301" s="7" t="s">
        <v>1</v>
      </c>
      <c r="I301" s="7" t="s">
        <v>7</v>
      </c>
      <c r="J301" s="5">
        <v>50</v>
      </c>
      <c r="K301" s="6" t="s">
        <v>6</v>
      </c>
      <c r="L301" s="5"/>
      <c r="M301" s="5"/>
      <c r="N301" s="5"/>
      <c r="O301" s="5"/>
      <c r="P301" s="5"/>
      <c r="Q301" s="5"/>
      <c r="R301" s="5"/>
      <c r="S301" s="5"/>
      <c r="T301" s="5"/>
      <c r="U301" s="5"/>
      <c r="V301" s="5"/>
      <c r="W301" s="5"/>
      <c r="X301" s="5"/>
      <c r="Y301" s="5"/>
    </row>
    <row r="302" spans="1:25" s="2" customFormat="1" ht="120" x14ac:dyDescent="0.25">
      <c r="A302" s="4" t="s">
        <v>5</v>
      </c>
      <c r="B302" s="4"/>
      <c r="C302" s="4"/>
      <c r="D302" s="4"/>
      <c r="E302" s="8" t="s">
        <v>4</v>
      </c>
      <c r="F302" s="7" t="s">
        <v>3</v>
      </c>
      <c r="G302" s="7" t="s">
        <v>2</v>
      </c>
      <c r="H302" s="7" t="s">
        <v>1</v>
      </c>
      <c r="I302" s="7" t="s">
        <v>0</v>
      </c>
      <c r="J302" s="5">
        <v>50</v>
      </c>
      <c r="K302" s="6"/>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2015-06-04T11:46:58Z</dcterms:created>
  <dcterms:modified xsi:type="dcterms:W3CDTF">2015-06-04T13:33:20Z</dcterms:modified>
</cp:coreProperties>
</file>