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JP" sheetId="1" r:id="rId1"/>
  </sheets>
  <calcPr calcId="145621"/>
</workbook>
</file>

<file path=xl/calcChain.xml><?xml version="1.0" encoding="utf-8"?>
<calcChain xmlns="http://schemas.openxmlformats.org/spreadsheetml/2006/main">
  <c r="V5" i="1" l="1"/>
  <c r="J6" i="1"/>
  <c r="L6" i="1"/>
  <c r="N6" i="1"/>
  <c r="N5" i="1" s="1"/>
  <c r="P6" i="1"/>
  <c r="P5" i="1" s="1"/>
  <c r="R6" i="1"/>
  <c r="V6" i="1"/>
  <c r="J12" i="1"/>
  <c r="J5" i="1" s="1"/>
  <c r="L12" i="1"/>
  <c r="L5" i="1" s="1"/>
  <c r="N12" i="1"/>
  <c r="P12" i="1"/>
  <c r="R12" i="1"/>
  <c r="R5" i="1" s="1"/>
  <c r="V12" i="1"/>
  <c r="J19" i="1"/>
  <c r="L19" i="1"/>
  <c r="N19" i="1"/>
  <c r="P19" i="1"/>
  <c r="R19" i="1"/>
  <c r="V19" i="1"/>
  <c r="J25" i="1"/>
  <c r="L25" i="1"/>
  <c r="N25" i="1"/>
  <c r="P25" i="1"/>
  <c r="R25" i="1"/>
  <c r="V25" i="1"/>
  <c r="J31" i="1"/>
  <c r="L31" i="1"/>
  <c r="R31" i="1"/>
  <c r="R30" i="1" s="1"/>
  <c r="V31" i="1"/>
  <c r="V30" i="1" s="1"/>
  <c r="J35" i="1"/>
  <c r="L35" i="1"/>
  <c r="N35" i="1"/>
  <c r="N31" i="1" s="1"/>
  <c r="N30" i="1" s="1"/>
  <c r="P35" i="1"/>
  <c r="P31" i="1" s="1"/>
  <c r="R35" i="1"/>
  <c r="V35" i="1"/>
  <c r="V41" i="1"/>
  <c r="J42" i="1"/>
  <c r="L42" i="1"/>
  <c r="N42" i="1"/>
  <c r="N41" i="1" s="1"/>
  <c r="P42" i="1"/>
  <c r="P41" i="1" s="1"/>
  <c r="R42" i="1"/>
  <c r="V42" i="1"/>
  <c r="J49" i="1"/>
  <c r="J41" i="1" s="1"/>
  <c r="L49" i="1"/>
  <c r="L41" i="1" s="1"/>
  <c r="N49" i="1"/>
  <c r="P49" i="1"/>
  <c r="R49" i="1"/>
  <c r="R41" i="1" s="1"/>
  <c r="V49" i="1"/>
  <c r="J60" i="1"/>
  <c r="L60" i="1"/>
  <c r="N60" i="1"/>
  <c r="P60" i="1"/>
  <c r="R60" i="1"/>
  <c r="V60" i="1"/>
  <c r="J66" i="1"/>
  <c r="L66" i="1"/>
  <c r="N66" i="1"/>
  <c r="P66" i="1"/>
  <c r="R66" i="1"/>
  <c r="V66" i="1"/>
  <c r="J74" i="1"/>
  <c r="L74" i="1"/>
  <c r="N74" i="1"/>
  <c r="P74" i="1"/>
  <c r="R74" i="1"/>
  <c r="L81" i="1"/>
  <c r="N81" i="1"/>
  <c r="J83" i="1"/>
  <c r="J81" i="1" s="1"/>
  <c r="J73" i="1" s="1"/>
  <c r="L83" i="1"/>
  <c r="N83" i="1"/>
  <c r="P83" i="1"/>
  <c r="P81" i="1" s="1"/>
  <c r="P73" i="1" s="1"/>
  <c r="R83" i="1"/>
  <c r="R81" i="1" s="1"/>
  <c r="R73" i="1" s="1"/>
  <c r="P90" i="1"/>
  <c r="J91" i="1"/>
  <c r="L91" i="1"/>
  <c r="L90" i="1" s="1"/>
  <c r="N91" i="1"/>
  <c r="N90" i="1" s="1"/>
  <c r="P91" i="1"/>
  <c r="R91" i="1"/>
  <c r="J94" i="1"/>
  <c r="J90" i="1" s="1"/>
  <c r="L94" i="1"/>
  <c r="N94" i="1"/>
  <c r="P94" i="1"/>
  <c r="R94" i="1"/>
  <c r="R90" i="1" s="1"/>
  <c r="J100" i="1"/>
  <c r="L100" i="1"/>
  <c r="N100" i="1"/>
  <c r="P100" i="1"/>
  <c r="R100" i="1"/>
  <c r="V100" i="1"/>
  <c r="V106" i="1"/>
  <c r="J107" i="1"/>
  <c r="L107" i="1"/>
  <c r="N107" i="1"/>
  <c r="P107" i="1"/>
  <c r="R107" i="1"/>
  <c r="V107" i="1"/>
  <c r="J112" i="1"/>
  <c r="L112" i="1"/>
  <c r="N112" i="1"/>
  <c r="P112" i="1"/>
  <c r="R112" i="1"/>
  <c r="V112" i="1"/>
  <c r="J116" i="1"/>
  <c r="L116" i="1"/>
  <c r="L115" i="1" s="1"/>
  <c r="N116" i="1"/>
  <c r="N115" i="1" s="1"/>
  <c r="P116" i="1"/>
  <c r="R116" i="1"/>
  <c r="V116" i="1"/>
  <c r="V115" i="1" s="1"/>
  <c r="J122" i="1"/>
  <c r="J115" i="1" s="1"/>
  <c r="L122" i="1"/>
  <c r="N122" i="1"/>
  <c r="P122" i="1"/>
  <c r="P115" i="1" s="1"/>
  <c r="R122" i="1"/>
  <c r="R115" i="1" s="1"/>
  <c r="V122" i="1"/>
  <c r="J128" i="1"/>
  <c r="L128" i="1"/>
  <c r="N128" i="1"/>
  <c r="P128" i="1"/>
  <c r="R128" i="1"/>
  <c r="V128" i="1"/>
  <c r="J134" i="1"/>
  <c r="L134" i="1"/>
  <c r="N134" i="1"/>
  <c r="P134" i="1"/>
  <c r="R134" i="1"/>
  <c r="V134" i="1"/>
  <c r="J140" i="1"/>
  <c r="L140" i="1"/>
  <c r="N140" i="1"/>
  <c r="P140" i="1"/>
  <c r="R140" i="1"/>
  <c r="V140" i="1"/>
  <c r="J147" i="1"/>
  <c r="L147" i="1"/>
  <c r="N147" i="1"/>
  <c r="P147" i="1"/>
  <c r="R147" i="1"/>
  <c r="V147" i="1"/>
  <c r="V146" i="1" s="1"/>
  <c r="J152" i="1"/>
  <c r="J146" i="1" s="1"/>
  <c r="P152" i="1"/>
  <c r="P146" i="1" s="1"/>
  <c r="R152" i="1"/>
  <c r="R146" i="1" s="1"/>
  <c r="J153" i="1"/>
  <c r="L153" i="1"/>
  <c r="L152" i="1" s="1"/>
  <c r="N153" i="1"/>
  <c r="N152" i="1" s="1"/>
  <c r="P153" i="1"/>
  <c r="R153" i="1"/>
  <c r="V153" i="1"/>
  <c r="V152" i="1" s="1"/>
  <c r="J163" i="1"/>
  <c r="L163" i="1"/>
  <c r="N163" i="1"/>
  <c r="P163" i="1"/>
  <c r="R163" i="1"/>
  <c r="V163" i="1"/>
  <c r="J172" i="1"/>
  <c r="L172" i="1"/>
  <c r="N172" i="1"/>
  <c r="P172" i="1"/>
  <c r="R172" i="1"/>
  <c r="V172" i="1"/>
  <c r="L177" i="1"/>
  <c r="L176" i="1" s="1"/>
  <c r="N177" i="1"/>
  <c r="V177" i="1"/>
  <c r="V176" i="1" s="1"/>
  <c r="J181" i="1"/>
  <c r="J177" i="1" s="1"/>
  <c r="J176" i="1" s="1"/>
  <c r="L181" i="1"/>
  <c r="N181" i="1"/>
  <c r="P181" i="1"/>
  <c r="P177" i="1" s="1"/>
  <c r="R181" i="1"/>
  <c r="R177" i="1" s="1"/>
  <c r="R176" i="1" s="1"/>
  <c r="V181" i="1"/>
  <c r="V186" i="1"/>
  <c r="J187" i="1"/>
  <c r="J186" i="1" s="1"/>
  <c r="L187" i="1"/>
  <c r="N187" i="1"/>
  <c r="P187" i="1"/>
  <c r="P186" i="1" s="1"/>
  <c r="R187" i="1"/>
  <c r="R186" i="1" s="1"/>
  <c r="V187" i="1"/>
  <c r="J193" i="1"/>
  <c r="L193" i="1"/>
  <c r="L186" i="1" s="1"/>
  <c r="N193" i="1"/>
  <c r="N186" i="1" s="1"/>
  <c r="P193" i="1"/>
  <c r="R193" i="1"/>
  <c r="V193" i="1"/>
  <c r="J203" i="1"/>
  <c r="P203" i="1"/>
  <c r="R203" i="1"/>
  <c r="J208" i="1"/>
  <c r="L208" i="1"/>
  <c r="L203" i="1" s="1"/>
  <c r="N208" i="1"/>
  <c r="N203" i="1" s="1"/>
  <c r="P208" i="1"/>
  <c r="R208" i="1"/>
  <c r="V208" i="1"/>
  <c r="V203" i="1" s="1"/>
  <c r="J212" i="1"/>
  <c r="P212" i="1"/>
  <c r="R212" i="1"/>
  <c r="J213" i="1"/>
  <c r="L213" i="1"/>
  <c r="L212" i="1" s="1"/>
  <c r="N213" i="1"/>
  <c r="N212" i="1" s="1"/>
  <c r="P213" i="1"/>
  <c r="R213" i="1"/>
  <c r="V213" i="1"/>
  <c r="V212" i="1" s="1"/>
  <c r="J218" i="1"/>
  <c r="L218" i="1"/>
  <c r="L217" i="1" s="1"/>
  <c r="N218" i="1"/>
  <c r="N217" i="1" s="1"/>
  <c r="P218" i="1"/>
  <c r="R218" i="1"/>
  <c r="V218" i="1"/>
  <c r="V217" i="1" s="1"/>
  <c r="J225" i="1"/>
  <c r="J217" i="1" s="1"/>
  <c r="L225" i="1"/>
  <c r="N225" i="1"/>
  <c r="P225" i="1"/>
  <c r="P217" i="1" s="1"/>
  <c r="R225" i="1"/>
  <c r="R217" i="1" s="1"/>
  <c r="V225" i="1"/>
  <c r="J231" i="1"/>
  <c r="L231" i="1"/>
  <c r="N231" i="1"/>
  <c r="P231" i="1"/>
  <c r="R231" i="1"/>
  <c r="V231" i="1"/>
  <c r="J240" i="1"/>
  <c r="L240" i="1"/>
  <c r="N240" i="1"/>
  <c r="P240" i="1"/>
  <c r="R240" i="1"/>
  <c r="V240" i="1"/>
  <c r="J252" i="1"/>
  <c r="J251" i="1" s="1"/>
  <c r="J250" i="1" s="1"/>
  <c r="J256" i="1"/>
  <c r="J260" i="1"/>
  <c r="L260" i="1"/>
  <c r="L256" i="1" s="1"/>
  <c r="N260" i="1"/>
  <c r="N256" i="1" s="1"/>
  <c r="P260" i="1"/>
  <c r="P256" i="1" s="1"/>
  <c r="R260" i="1"/>
  <c r="R256" i="1" s="1"/>
  <c r="T260" i="1"/>
  <c r="T256" i="1" s="1"/>
  <c r="V260" i="1"/>
  <c r="V256" i="1" s="1"/>
  <c r="X260" i="1"/>
  <c r="X256" i="1" s="1"/>
  <c r="J269" i="1"/>
  <c r="J267" i="1" s="1"/>
  <c r="J273" i="1"/>
  <c r="J277" i="1"/>
  <c r="J280" i="1"/>
  <c r="L283" i="1"/>
  <c r="R283" i="1"/>
  <c r="T283" i="1"/>
  <c r="J284" i="1"/>
  <c r="J283" i="1" s="1"/>
  <c r="J291" i="1"/>
  <c r="L294" i="1"/>
  <c r="N294" i="1"/>
  <c r="N283" i="1" s="1"/>
  <c r="P294" i="1"/>
  <c r="P283" i="1" s="1"/>
  <c r="R294" i="1"/>
  <c r="T294" i="1"/>
  <c r="V294" i="1"/>
  <c r="V283" i="1" s="1"/>
  <c r="X294" i="1"/>
  <c r="X283" i="1" s="1"/>
  <c r="J300" i="1"/>
  <c r="J294" i="1" s="1"/>
  <c r="V251" i="1" l="1"/>
  <c r="V250" i="1" s="1"/>
  <c r="V252" i="1"/>
  <c r="N252" i="1"/>
  <c r="N251" i="1"/>
  <c r="N250" i="1" s="1"/>
  <c r="R2" i="1"/>
  <c r="T251" i="1"/>
  <c r="T250" i="1" s="1"/>
  <c r="T252" i="1"/>
  <c r="L252" i="1"/>
  <c r="L251" i="1"/>
  <c r="L250" i="1" s="1"/>
  <c r="N146" i="1"/>
  <c r="N106" i="1"/>
  <c r="R106" i="1"/>
  <c r="J106" i="1"/>
  <c r="J3" i="1" s="1"/>
  <c r="N73" i="1"/>
  <c r="N2" i="1" s="1"/>
  <c r="L30" i="1"/>
  <c r="R251" i="1"/>
  <c r="R250" i="1" s="1"/>
  <c r="R252" i="1"/>
  <c r="P176" i="1"/>
  <c r="L146" i="1"/>
  <c r="L106" i="1"/>
  <c r="P106" i="1"/>
  <c r="L73" i="1"/>
  <c r="J30" i="1"/>
  <c r="J2" i="1" s="1"/>
  <c r="X251" i="1"/>
  <c r="X250" i="1" s="1"/>
  <c r="X252" i="1"/>
  <c r="P251" i="1"/>
  <c r="P250" i="1" s="1"/>
  <c r="P252" i="1"/>
  <c r="N176" i="1"/>
  <c r="P30" i="1"/>
  <c r="P2" i="1" s="1"/>
  <c r="L2" i="1"/>
</calcChain>
</file>

<file path=xl/sharedStrings.xml><?xml version="1.0" encoding="utf-8"?>
<sst xmlns="http://schemas.openxmlformats.org/spreadsheetml/2006/main" count="1534" uniqueCount="1118">
  <si>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</si>
  <si>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</si>
  <si>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</si>
  <si>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</si>
  <si>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</si>
  <si>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</si>
  <si>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</si>
  <si>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</si>
  <si>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</si>
  <si>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</si>
  <si>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</si>
  <si>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</si>
  <si>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</si>
  <si>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</si>
  <si>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</si>
  <si>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</si>
  <si>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</si>
  <si>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</si>
  <si>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</si>
  <si>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</si>
  <si>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</si>
  <si>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</si>
  <si>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</si>
  <si>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</si>
  <si>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</si>
  <si>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</si>
  <si>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</si>
  <si>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A.  Japan Society for the Promotion of Science (JSPS) Social, economic and health problems of Korean elders in Japan and establishment of models for nursing assistance (2008-2009) etc..
B. Japan Society for the Promotion of Science (JSPS) “”Mental Health Status Among School Students from Foreign Countries-An Epidemiological Study Conducted in A City with A Large Community of South Americans-(2009-2010) etc.
C. Japan Society for the Promotion of Science (JSPS) Development of multi-language medical translation software for globalism in community medicine (2009-2011) etc..
D.   Japan Society for the Promotion of Science (JSPS) “A corroborative study on communication gaps among foreign patients and medical service providers in Japan.(2009-2011) etc.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</si>
  <si>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</si>
  <si>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</si>
  <si>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</si>
  <si>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</si>
  <si>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</si>
  <si>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Surveys on medical records for tuberculosis and HIV are collected data depending on the distinction between foreign citizens and citizens. However, there are no such distinction in general surveys on medical records.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</si>
  <si>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</si>
  <si>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</si>
  <si>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</si>
  <si>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</si>
  <si>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</si>
  <si>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</si>
  <si>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</si>
  <si>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</si>
  <si>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</si>
  <si>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</si>
  <si>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</si>
  <si>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</si>
  <si>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</si>
  <si>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</si>
  <si>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</si>
  <si>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</si>
  <si>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</si>
  <si>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</si>
  <si>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</si>
  <si>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</si>
  <si>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</si>
  <si>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</si>
  <si>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</si>
  <si>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</si>
  <si>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a. In case of Medical Interpreter System, native speakers are often employed as interpreters.
b. In case of making multilingual information on medical services, foreign residents are often cooperating to make it.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</si>
  <si>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</si>
  <si>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</si>
  <si>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</si>
  <si>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</si>
  <si>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</si>
  <si>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</si>
  <si>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</si>
  <si>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</si>
  <si>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A, B, D E
Most interpreters are face-to face style but there are telephone interpretation in a limited number of local governments.
Many interpreters are credentialed volunteers.
In a limited number of local governments, interpreters are employed as a kind of cultural mediators.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</si>
  <si>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</si>
  <si>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</si>
  <si>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</si>
  <si>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</si>
  <si>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</si>
  <si>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</si>
  <si>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There is no qualification system for interpreters in Japan.
Some medical interpreters are free and others are 1,000 or 2,000 yen per hour.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</si>
  <si>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</si>
  <si>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</si>
  <si>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</si>
  <si>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</si>
  <si>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</si>
  <si>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</si>
  <si>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</si>
  <si>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</si>
  <si>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</si>
  <si>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</si>
  <si>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</si>
  <si>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</si>
  <si>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</si>
  <si>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</si>
  <si>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</si>
  <si>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Generally, public servants have an obligation to report.to the immigration authorities under Article 62 (2) of the immigration Control Act. However, the Parliament (the Committee on Judicial Affairs) confirmed that public servants do not need to do it if there is extreme hardness to do administrative purpose. Usually, public healthcare professionals or organisations are exempted from the report obligation because they cannot achieve their administrative purpose (health care) if they report.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</si>
  <si>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</si>
  <si>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</si>
  <si>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</si>
  <si>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</si>
  <si>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</si>
  <si>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</si>
  <si>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</si>
  <si>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</si>
  <si>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</si>
  <si>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</si>
  <si>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</si>
  <si>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</si>
  <si>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More than 20 local governments have the Medical Interpretations System which provides dispatching of interpreters, telephone interpretations and text translations.
In a limited number of medical institutions, medical interpreters are working for guiding insight of hospitals.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</si>
  <si>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</si>
  <si>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</si>
  <si>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</si>
  <si>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</si>
  <si>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</si>
  <si>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</si>
  <si>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</si>
  <si>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The above mentioned brochures cover three groups.</t>
  </si>
  <si>
    <t xml:space="preserve">Groups reached by information for migrants on entitlements and use of health services 
A. Legal migrants
B. Asylum seekers
C. Undocumented migrants
Skip this question if answered Option 3 in previous questions
</t>
  </si>
  <si>
    <t>c. Groups</t>
  </si>
  <si>
    <t>153c</t>
  </si>
  <si>
    <t xml:space="preserve">The above mentioned brouchres are written in 6 languages (English, Chinese, Korean, Spanish, Portuguese and Thai).
</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</si>
  <si>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</si>
  <si>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</si>
  <si>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</si>
  <si>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</si>
  <si>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</si>
  <si>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</si>
  <si>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A,B
Brochures on HIV are issued in 6 languages by the Japan Foundation for AIDS Prevention sponsored by the Ministry of Health, Labour and Welfare. 
See http://api-net.jfap.or.jp/knowledge/6lang_pamph.html.
These brochures and posters were delivered to public institutions and medical service provider organisations.
They are culturally adapted.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</si>
  <si>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</si>
  <si>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</si>
  <si>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</si>
  <si>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</si>
  <si>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</si>
  <si>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Groups reached by information for migrants on entitlements and use of health services 
A. Legal migrants
B. Asylum seekers
C. Undocumented migrants
Skip this question if answered Option 3 in previous questions.
</t>
  </si>
  <si>
    <t>152c</t>
  </si>
  <si>
    <t xml:space="preserve">It is often to be found in English, Korean, Chinese, Spanish and Portuguese.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</si>
  <si>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</si>
  <si>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</si>
  <si>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The Ministry of Health, Labour and Welfare has the website of a list in which each prefecture provides basic information on its hospitals/clinics, such as addresses, specialty services, office hours, and foreign language services. See http://www.mhlw.go.jp/english/policy/health-medical/medical-care/info_hpspitals.html. 
The Council of Local Authorities for International Relations has the website of medical information for foreign residents. See http://www.clair.or.jp/tagengorev/en/f/index.html.
(website in 13 languages)
C. Local governments have counselling service offices such as one-stop-shop and they can give advice for health care.
</t>
  </si>
  <si>
    <t>152a</t>
  </si>
  <si>
    <t>Information for migrants concerning entitlements and use of health services</t>
  </si>
  <si>
    <t>a-c. Information for migrants concerning entitlements and use of health services</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</si>
  <si>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</si>
  <si>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</si>
  <si>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</si>
  <si>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</si>
  <si>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</si>
  <si>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Health card makes other documentd unnecessary but some UDMs will not have it. here is a Free/ Low -cost Medical Service for poor people even if the number of medical facilities are limited. Some of them have discretion to give this service to undocumented migrants.</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</si>
  <si>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</si>
  <si>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</si>
  <si>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</si>
  <si>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</si>
  <si>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In principle, if persons come to hospitals by an ambulance, emergency care service will be afforded. However, some hospitals do not want to take care of foreign patients who might be uncovered by health insurance, therefore, the Ministry of Health, Labour and Welfare has established  compensation program to financially assist medical institutions which could not recover unpaid medical fees from foreign patients since 1996. Some local governments such as Tokyo, Kanagawa and Hyogo have this program. This program is afforded to documented and undocumented migrants.</t>
  </si>
  <si>
    <t>Administrative discretion and documentation for asylum-seekers</t>
  </si>
  <si>
    <t xml:space="preserve"> If persons have Health Insurance Card, nationals and foreigners need to show the Health Insurance Card. They do not need to show any other documents.</t>
  </si>
  <si>
    <t>Administrative discretion and documentation for legal migrants</t>
  </si>
  <si>
    <t xml:space="preserve">A. Health check-ups for pregnant women at public expense and a Maternal and Child Health Handbook will be issued to pregnant women.
B. Public insured persons can receive 420,000 yen in the case of delivery at a childbirth facility enrolled in the Japan Obstetric Compensation System for Cerebral Palsy. Even for non-insured undocumented persons there is a possibility to receive expenses for delivery by the Child Birth Financial Support System.
・Free health examination for young children (1 month, 3 or4 months, 6 or 7months, 9 or 10 months, 1 year, 18 months, 2 years, 3 years, 4 years, 5 years and 6 years).
・In case of a premature baby, the cost of care is paid by public finance.
C.　
・Free health examination for young children mentioned above.
・Medical Subsidy for Children (Some local governments subsidies full care costs and others do certain percent of care costs).
・Special Child Dependent's Allowance for children who have congenital disease.
D. In case of decignated infectious disease, care costs are supported by public expenses, 
E. In case of the risk of harm, care costs are supported by public expenses.　
F. In case of victims of human trafficking, care costs are paid by public expenses
G. Elderly persons pay only 10 % of the case cost (but ordinal insured persons pay 30 % of it).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</si>
  <si>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</si>
  <si>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</si>
  <si>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</si>
  <si>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</si>
  <si>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</si>
  <si>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</si>
  <si>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Only applies to UDMs who can get access to employee’s health insurance.</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</si>
  <si>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</si>
  <si>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</si>
  <si>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</si>
  <si>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</si>
  <si>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</si>
  <si>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</si>
  <si>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In principle, undocumented migrants need to contract the private insurance or pay full costs at the point of use. Exceptionally, if they can access to social insurance (employees’ health insurance), they can be covered by the same system as nationals. However, many employers discourage enrolment to avoid paying the employer’s half of the premium.
There is a Free/ Low -cost Medical Service for poor people even if the number of medical facilities are limited. Some of them have discretion to give this service to undocumented migrants.
Industrial Accident Compensation Insurance covers undocumented migrants.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</si>
  <si>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</si>
  <si>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</si>
  <si>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</si>
  <si>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</si>
  <si>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</si>
  <si>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</si>
  <si>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</si>
  <si>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</si>
  <si>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</si>
  <si>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</si>
  <si>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Only applies to asylum seekers with the residence status mentioned above</t>
  </si>
  <si>
    <t xml:space="preserve">Asylum seekers: extent of coverage
Answer 0 if answered Option 3 in previous question.
</t>
  </si>
  <si>
    <t>b. Coverage for asylum-seekers</t>
  </si>
  <si>
    <t>146b</t>
  </si>
  <si>
    <t xml:space="preserve">Asylum seekers who have status of residence such as "Designated Activities” or “Permission for Provisional Stay” can access National Health Insurance. However, other asylum seekers who does not have such status of residence cannot access to it.
Most asylum seekers are in the latter category. They need to pay full costs at point of use. In some local governments, they can use Free/ Low -cost Medical Service for poor people even though the number of medical facilities are limited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</si>
  <si>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</si>
  <si>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</si>
  <si>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</si>
  <si>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</si>
  <si>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</si>
  <si>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</si>
  <si>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</si>
  <si>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</si>
  <si>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</si>
  <si>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</si>
  <si>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Two systems of coverage exist:
1) National Health Insurance covers foreign residents (excepting foreigners whose period of residence is no longer than three months or status of residence is short stay). 
2) Social Insurance (employees’ health insurance) is based on employment contract irrespective of status of residence.
Unemployed people have three options to be covered for health care. 
1) Continuing employment health insurance for maximum 2 years but need to pay full contributions without employer’s contributions; 
2) To be a member of national health insurance; 
3) To be a dependant member of a spouse or other family member who is covered by health insurance.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</si>
  <si>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</si>
  <si>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</si>
  <si>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</si>
  <si>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</si>
  <si>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</si>
  <si>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</si>
  <si>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</si>
  <si>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</si>
  <si>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</si>
  <si>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Anti- Racial Discrimination Treaty is in force even if there is no special law.</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</si>
  <si>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</si>
  <si>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</si>
  <si>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</si>
  <si>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</si>
  <si>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</si>
  <si>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</si>
  <si>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</si>
  <si>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b) National Council for the Promotion of Measures for Human Rights Protection  under Articles 3 and 4 of the 1997 Law for the Promotion of Measures for Human Rights Protection.</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</si>
  <si>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</si>
  <si>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</si>
  <si>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lease a) under Articles 1 and 4 of  the 1997 Act on Promotion of Education and Enlightenment of Human Rights; and Articles. 1 and 2 of the 1997 Law for the Promotion of Measures for Human Rights Protection.</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</si>
  <si>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</si>
  <si>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</si>
  <si>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</si>
  <si>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</si>
  <si>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No specialised agency.</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</si>
  <si>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</si>
  <si>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</si>
  <si>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</si>
  <si>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</si>
  <si>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</si>
  <si>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</si>
  <si>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</si>
  <si>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</si>
  <si>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</si>
  <si>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</si>
  <si>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</si>
  <si>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</si>
  <si>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</si>
  <si>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</si>
  <si>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Human Rights Organs of the Ministry of Justice are considered as the legal entities for defending the principle of equality. See http://www.moj.go.jp/ENGLISH/HB/hb-02.html#2-3. The government is planning a new Human Rights Protection Instance such as Human Rights Committee for the special organ for anti-discrimination, however, Human Rights Organs of the Ministry of Justice are present even if their activities are limited (investigation is voluntarily carried out with the cooperation of the people concerned and is not a compulsory investigation) and are not regard as the special organ for anti-discrimination.  Human Rights Organs of the Ministry of Justice can take relief measures such as “assistance”, “conciliation”, “warning”, and “accusation”. However, there is no case of accusation and in the Human Rights Organs, there are about 14,000 Human Rights Volunteers appointed by the Minister of Justice. Some of them are lawyers and support the litigation of the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</si>
  <si>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</si>
  <si>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</si>
  <si>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</si>
  <si>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</si>
  <si>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</si>
  <si>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</si>
  <si>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</si>
  <si>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 b and h.</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</si>
  <si>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</si>
  <si>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</si>
  <si>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</si>
  <si>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</si>
  <si>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</si>
  <si>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Only a.</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</si>
  <si>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</si>
  <si>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</si>
  <si>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</si>
  <si>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</si>
  <si>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</si>
  <si>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</si>
  <si>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</si>
  <si>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</si>
  <si>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</si>
  <si>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</si>
  <si>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</si>
  <si>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</si>
  <si>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</si>
  <si>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</si>
  <si>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</si>
  <si>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</si>
  <si>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</si>
  <si>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</si>
  <si>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</si>
  <si>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</si>
  <si>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</si>
  <si>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</si>
  <si>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</si>
  <si>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In Japan, there is no dedicated law on anti-discrimination. Instead, Civil Code prohibits discrimination, especially Article 90. Article 90 A juristic act with any purpose which is against public policy (public order and good morals) is void. 
Article 1 (2) The exercise of rights and performance of duties must be done in good faith.</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</si>
  <si>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</si>
  <si>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</si>
  <si>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</si>
  <si>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</si>
  <si>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</si>
  <si>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Not covered</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</si>
  <si>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</si>
  <si>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</si>
  <si>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</si>
  <si>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</si>
  <si>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</si>
  <si>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</si>
  <si>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</si>
  <si>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Article 4 of the Basic Act on Education (since 1947) provides that “citizens shall all be given equal opportunities to receive education according to their abilities, and shall not be subject to discrimination in education on account of race, creed, sex, social status, economic position, or family origin”. It does not however prohibit discrimination on the basis of citizenship, because it excludes non-citizens.</t>
  </si>
  <si>
    <t>Law covers education (primary and secondary level):                          
a) race and ethnicity                                
b) religion and belief                                 
c) nationality</t>
  </si>
  <si>
    <t xml:space="preserve">Education </t>
  </si>
  <si>
    <t>Article 3 of the Labor Standard Act (since 1947) and Employment Security Act stipulate that “an employer shall not engage in discriminatory treatment with respect to wages, working hours or other working conditions by reason of the nationality (citizenship), creed or social status of any work.” Also, Article 3 of the Employment Security Act states that “no one shall be discriminated against in employment placement, vocational guidance, or the like, by reason of race, nationality, creed, sex, social status, family origin, previous profession, membership of a labor union, etc…” “The term ‘vocational guidance’ as used in this Act means guidance provided to those persons seeking to obtain jobs so as to facilitate choice of jobs compatible with their capabilities and to increase their adaptability to those jobs through practical training, courses, instructions, advice, the provision of information and other methods (Article 4, section 4 of the Employment Security Act).”</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</si>
  <si>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</si>
  <si>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</si>
  <si>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</si>
  <si>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</si>
  <si>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 measure</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</si>
  <si>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</si>
  <si>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</si>
  <si>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</si>
  <si>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</si>
  <si>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</si>
  <si>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No special law</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</si>
  <si>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</si>
  <si>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</si>
  <si>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</si>
  <si>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</si>
  <si>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</si>
  <si>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No special law. The Government has a plan to present a bill on the Special Law with Special Agency to the Parliament in 2011.</t>
  </si>
  <si>
    <t>Anti-discrimination law applies to the public sector, including:                                     
a) Public bodies  
b) Police force</t>
  </si>
  <si>
    <t xml:space="preserve">Law applies to public sector </t>
  </si>
  <si>
    <t>No special law, but civil law applies to them in a and b.</t>
  </si>
  <si>
    <t xml:space="preserve">Anti-discrimination law applies to natural and/or legal persons: 
a) In the private sector                          
b) Including private sector carrying out public sector activities                                          </t>
  </si>
  <si>
    <t xml:space="preserve">Law applies to natural&amp; legal persons </t>
  </si>
  <si>
    <t>Only based on international standards and constitution, subject to judicial interpretation.</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</si>
  <si>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</si>
  <si>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</si>
  <si>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Only based on international standards and constitution, subject to judicial interpretation. Article 14 of Constitution focuses on discrimination in political, economic and social relations based on race, creed (religious belief), sex, social status, or family origin. In addition, the interpretation of the constitution includes citizenship when unjustified. After ratification of the International Convention on Racial Discrimination, race includes race, colour, descent, or national or ethnic origin.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</si>
  <si>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</si>
  <si>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</si>
  <si>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</si>
  <si>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</si>
  <si>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</si>
  <si>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</si>
  <si>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None for Japanese-born children with two non-Japanese citizen parents: Once a person reaches 22 years old, a person must choose between their two citizenships. Art. 14 of Nationality Act In practice, however, this selection does not mean the loss of citizenship from the viewpoints of some countries and some persons keep dual citizenship.</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</si>
  <si>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</si>
  <si>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</si>
  <si>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</si>
  <si>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</si>
  <si>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</si>
  <si>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</si>
  <si>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</si>
  <si>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</si>
  <si>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</si>
  <si>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</si>
  <si>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</si>
  <si>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but with exceptions (when country of origin does not allow renunciation of citizenship).　Art. 5-1-5 of Nationality Act stipulates that ” the Minister of Justice shall not permit the naturalization of an alien unless he or she fulfills all of the following conditions: …(5) he or she has no nationality, or the acquisition of Japanese nationality will result in the loss of foreign nationality”, but Art, 5-2 stipulates that “ when an alien is, regardless of his or her intention, unable to deprive himself or herself of his or her current nationality, the Minister of Justice may permit the naturalization of the alien, notwithstanding that the alien does not fulfill the conditions set forth in item (5) of the preceding paragraph, if the Minister of Justice finds exceptional circumstances in his or her family relationship with a Japanese national, or other circumstances”</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</si>
  <si>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</si>
  <si>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</si>
  <si>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</si>
  <si>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</si>
  <si>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</si>
  <si>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</si>
  <si>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</si>
  <si>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</si>
  <si>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</si>
  <si>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</si>
  <si>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</si>
  <si>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</si>
  <si>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</si>
  <si>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</si>
  <si>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</si>
  <si>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withdrawal, therefore Option 1</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</si>
  <si>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</si>
  <si>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</si>
  <si>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</si>
  <si>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</si>
  <si>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</si>
  <si>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</si>
  <si>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There is no provision for withdrawal on ground of fraud or threat to public policy, but only for 'citizenship reservation system'-under Article 12 of Nationality Law: dual citizens born in foreign countries lose Japanese citizenship unless their parents' indicate desire to preserve Japanese citizenship within 3 months after the child's birth.</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</si>
  <si>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</si>
  <si>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</si>
  <si>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</si>
  <si>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</si>
  <si>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</si>
  <si>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</si>
  <si>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</si>
  <si>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Only c.</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</si>
  <si>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</si>
  <si>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</si>
  <si>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</si>
  <si>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</si>
  <si>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</si>
  <si>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</si>
  <si>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</si>
  <si>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</si>
  <si>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</si>
  <si>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</si>
  <si>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No other than A or B. See dual nationality: By written notice of the Minister of Justice, dual citizenship persons will lose Japanese citizenship if they do not choose Japanese citizenship. See Art. 15 of Nationality Act.</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</si>
  <si>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</si>
  <si>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</si>
  <si>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</si>
  <si>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</si>
  <si>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</si>
  <si>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</si>
  <si>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</si>
  <si>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</si>
  <si>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</si>
  <si>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</si>
  <si>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Free</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</si>
  <si>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</si>
  <si>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</si>
  <si>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</si>
  <si>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</si>
  <si>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</si>
  <si>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</si>
  <si>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</si>
  <si>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</si>
  <si>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</si>
  <si>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</si>
  <si>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</si>
  <si>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</si>
  <si>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</si>
  <si>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</si>
  <si>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Equal or higher than average income of nationals who engage in the same job. "That she or he is able to secure a livelihood by one's own property or ability or those of one's spouse or relatives living on common living expenses. Same as for long-term residence, just different translation. Sufficient assets and property refers to money, while skills and ability refer to full time employment like skilled workers.</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</si>
  <si>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</si>
  <si>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</si>
  <si>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</si>
  <si>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</si>
  <si>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</si>
  <si>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</si>
  <si>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</si>
  <si>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</si>
  <si>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</si>
  <si>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</si>
  <si>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</si>
  <si>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</si>
  <si>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</si>
  <si>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</si>
  <si>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</si>
  <si>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</si>
  <si>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</si>
  <si>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</si>
  <si>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</si>
  <si>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</si>
  <si>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</si>
  <si>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</si>
  <si>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</si>
  <si>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</si>
  <si>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</si>
  <si>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</si>
  <si>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</si>
  <si>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</si>
  <si>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</si>
  <si>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</si>
  <si>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</si>
  <si>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</si>
  <si>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</si>
  <si>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</si>
  <si>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</si>
  <si>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</si>
  <si>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</si>
  <si>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</si>
  <si>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No cost for language requirement.</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</si>
  <si>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</si>
  <si>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</si>
  <si>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</si>
  <si>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</si>
  <si>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</si>
  <si>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Third-year primary school level (in practice). This does not correspond to any Japanese Language Proficiency test or international assessment. If officials have doubts about fluency, they test writing and reading in kanji (Chinese characters) learned in third-year primary which can be described as A2 according to the Council of Europe standards.</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</si>
  <si>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</si>
  <si>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</si>
  <si>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</si>
  <si>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</si>
  <si>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</si>
  <si>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</si>
  <si>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</si>
  <si>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</si>
  <si>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</si>
  <si>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</si>
  <si>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No residential term (facilitated) naturalisation. See Art. 6-2 of Nationality Act.</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</si>
  <si>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</si>
  <si>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</si>
  <si>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</si>
  <si>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</si>
  <si>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</si>
  <si>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3 years residential term (facilitated) naturalisation. See Art. 6-2 of Nationality Act.</t>
    <phoneticPr fontId="0" type="noConversion"/>
  </si>
  <si>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</si>
  <si>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</si>
  <si>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</si>
  <si>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</si>
  <si>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</si>
  <si>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</si>
  <si>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</si>
  <si>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</si>
  <si>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3 years or 1 year (if the marriage has passed for more than 3 years). Spouses of nationals do not need the requirement of "being twenty years of age or more and having the capacity to act according to his/her national law".  See Art.7 of Nationality Act. </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</si>
  <si>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</si>
  <si>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</si>
  <si>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</si>
  <si>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</si>
  <si>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</si>
  <si>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</si>
  <si>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Up to 6 non-consecutive months in 5 years.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</si>
  <si>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</si>
  <si>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</si>
  <si>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</si>
  <si>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</si>
  <si>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</si>
  <si>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</si>
  <si>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</si>
  <si>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</si>
  <si>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</si>
  <si>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</si>
  <si>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5 years in general. See Art. 5-1-1 of Nationality Act. One inconsistency in Japanese policy is that it only takes 5 years to naturalise but 10 years to become a permanent resident.</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</si>
  <si>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</si>
  <si>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</si>
  <si>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</si>
  <si>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</si>
  <si>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</si>
  <si>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</si>
  <si>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</si>
  <si>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</si>
  <si>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</si>
  <si>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</si>
  <si>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</si>
  <si>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</si>
  <si>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</si>
  <si>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</si>
  <si>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</si>
  <si>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</si>
  <si>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</si>
  <si>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</si>
  <si>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</si>
  <si>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</si>
  <si>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</si>
  <si>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</si>
  <si>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</si>
  <si>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</si>
  <si>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</si>
  <si>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</si>
  <si>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</si>
  <si>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</si>
  <si>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</si>
  <si>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</si>
  <si>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</si>
  <si>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</si>
  <si>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</si>
  <si>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a, b, and c</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</si>
  <si>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</si>
  <si>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</si>
  <si>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</si>
  <si>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</si>
  <si>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</si>
  <si>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Permanent residents can stay abroad for 3 years total and then perhaps stay another year more (4 years)</t>
  </si>
  <si>
    <t xml:space="preserve">Name of new law/policy: Amendment of the Immigration Control and Refugee Recognition Act
Date of entry into force: July 9, 2012
Summary of changes: Under the new re-entry system, permanent residents can stay abroad for 6 years because the maximum validity period of a re-entry permit is to be "5 years," instead of the current "3 years, (and 1 year extension is permitted as same as former rule*).
</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</si>
  <si>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</si>
  <si>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</si>
  <si>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</si>
  <si>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</si>
  <si>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</si>
  <si>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</si>
  <si>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</si>
  <si>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</si>
  <si>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</si>
  <si>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 xml:space="preserve">5 years for present card. 7 years for new card system under the 2009 Amendment (but not in force in July 2010) </t>
  </si>
  <si>
    <t xml:space="preserve">Name of new law/policy: law on abolishment of Alien Registration Act and amendment of the Immigration Control and Refugee Recognition Act
Date of entry into force: July 9, 2012
Summary of changes: The duration of validity of permit is unlimited, but since alien registration card under the Alien Registration Act was abolished, permanent residents need to renew the new residence card under the Immigration Control and Refugee Recognition Act every seven years, which means the extension of the duration from five years to seven years.
</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</si>
  <si>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</si>
  <si>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</si>
  <si>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</si>
  <si>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</si>
  <si>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</si>
  <si>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</si>
  <si>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</si>
  <si>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</si>
  <si>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</si>
  <si>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56€ (8,000 yen)</t>
  </si>
  <si>
    <t>Higher costs
(please specify amounts for each)</t>
  </si>
  <si>
    <t>Normal costs (please specify amount) e.g. same as regular administrative fees in the country</t>
  </si>
  <si>
    <t>Costs of application and/or issue of status</t>
  </si>
  <si>
    <t>Equal or higher than average income of nationals who engage in the same job. "The alien must have sufficient assets or skills to make an independent living"</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</si>
  <si>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</si>
  <si>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</si>
  <si>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</si>
  <si>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</si>
  <si>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</si>
  <si>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</si>
  <si>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</si>
  <si>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</si>
  <si>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</si>
  <si>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</si>
  <si>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</si>
  <si>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</si>
  <si>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</si>
  <si>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</si>
  <si>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</si>
  <si>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</si>
  <si>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</si>
  <si>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</si>
  <si>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</si>
  <si>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</si>
  <si>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</si>
  <si>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</si>
  <si>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</si>
  <si>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</si>
  <si>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</si>
  <si>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</si>
  <si>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</si>
  <si>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</si>
  <si>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</si>
  <si>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</si>
  <si>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</si>
  <si>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</si>
  <si>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</si>
  <si>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</si>
  <si>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18 months in 3 years</t>
  </si>
  <si>
    <t>Shorter periods</t>
  </si>
  <si>
    <t>Up to 10 non-consecutive months and/or 6 consecutive months</t>
  </si>
  <si>
    <t>Periods of absence allowed previous to granting of status</t>
  </si>
  <si>
    <t>Yes, with some conditions (limited number of years or type of study)</t>
  </si>
  <si>
    <t>Yes, all</t>
  </si>
  <si>
    <t>Is time of residence as a pupil/student counted?</t>
  </si>
  <si>
    <t>Time counted as pupil/student</t>
  </si>
  <si>
    <t>The residence status (trainee or training) was for only 1 year and most of them change the residence status to designated activities (as technical interns) for 2 years, but then all of them have to return to their original states. Some criticized this as Japanese style (3 years) rotation system for cheap laborers and trainees/ technical interns do not have the right to family reunion and to be permanent residents.</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</si>
  <si>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</si>
  <si>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</si>
  <si>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</si>
  <si>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</si>
  <si>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</si>
  <si>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10 years in general. See Guidline for Permanent Residence Permission.</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</si>
  <si>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</si>
  <si>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</si>
  <si>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</si>
  <si>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</si>
  <si>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</si>
  <si>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</si>
  <si>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Only for cultural or educational activities.  Many local governments such as Aichi prefecture financially support migrant organization’s activities, but ethnic schools such as Korean or Brazilian schools receive quite small support comparing to ordinal Japanese schools with ordinal curriculum under the policy of the Ministry of education.</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</si>
  <si>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</si>
  <si>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</si>
  <si>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</si>
  <si>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</si>
  <si>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</si>
  <si>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</si>
  <si>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</si>
  <si>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</si>
  <si>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</si>
  <si>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</si>
  <si>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</si>
  <si>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</si>
  <si>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</si>
  <si>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</si>
  <si>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</si>
  <si>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</si>
  <si>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</si>
  <si>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</si>
  <si>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</si>
  <si>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</si>
  <si>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</si>
  <si>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</si>
  <si>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Considering the ratio of origin countries of foreign residents and the balance of Continent. a. is stipulated by a national law on gender equality that indirectly binds selection criteria.  b. is not a legal mandate but in some cases (as in Kawasaki City)it is stipulated by an ordinance.</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</si>
  <si>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</si>
  <si>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</si>
  <si>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</si>
  <si>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</si>
  <si>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</si>
  <si>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</si>
  <si>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</si>
  <si>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</si>
  <si>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</si>
  <si>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</si>
  <si>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</si>
  <si>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</si>
  <si>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</si>
  <si>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</si>
  <si>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</si>
  <si>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</si>
  <si>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</si>
  <si>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</si>
  <si>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</si>
  <si>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</si>
  <si>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</si>
  <si>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</si>
  <si>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</si>
  <si>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</si>
  <si>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</si>
  <si>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</si>
  <si>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</si>
  <si>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</si>
  <si>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</si>
  <si>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</si>
  <si>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</si>
  <si>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</si>
  <si>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</si>
  <si>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</si>
  <si>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</si>
  <si>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</si>
  <si>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</si>
  <si>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</si>
  <si>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</si>
  <si>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</si>
  <si>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There used to be one but it has been discontinued.</t>
  </si>
  <si>
    <t xml:space="preserve">There are 23 specified districts in Tokyo Metropolis. Shinjuku district and Adachi district has a structual consultation of foreign residents.
</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</si>
  <si>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</si>
  <si>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</si>
  <si>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</si>
  <si>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</si>
  <si>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</si>
  <si>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</si>
  <si>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</si>
  <si>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</si>
  <si>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</si>
  <si>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</si>
  <si>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</si>
  <si>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</si>
  <si>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</si>
  <si>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</si>
  <si>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 xml:space="preserve">Some cities such as Osaka have Japanese representatives too, but most such as Kawasaki are consist of only foreign representatives. Others include:  Miyagi Prefecture, Kanagawa Prefecture,  ichi Prefecture, Osaka Prefecture, Hyogo Prefecture
Kawagoe City, Kawaguchi City, Chiba City, Ichihara City, Noda City, Mitaka city, and Hachioji City Shizuoka City, Hamamatsu City, Kawasaki City, Toyohashi City, and Okazai City, Gifu City, Iga City, Konan City, Kyoto City, Osaka City, Higashi-Osaka City, Mino-o City, Toyonaka City, Takarazuka City, Kobe City, Okayama City, Hiroshima City, Kitakyushu City
</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</si>
  <si>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</si>
  <si>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</si>
  <si>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</si>
  <si>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</si>
  <si>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</si>
  <si>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</si>
  <si>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</si>
  <si>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</si>
  <si>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</si>
  <si>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</si>
  <si>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</si>
  <si>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</si>
  <si>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</si>
  <si>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</si>
  <si>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</si>
  <si>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</si>
  <si>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</si>
  <si>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</si>
  <si>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</si>
  <si>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</si>
  <si>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</si>
  <si>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</si>
  <si>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</si>
  <si>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</si>
  <si>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</si>
  <si>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</si>
  <si>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</si>
  <si>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</si>
  <si>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</si>
  <si>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</si>
  <si>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</si>
  <si>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</si>
  <si>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</si>
  <si>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</si>
  <si>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</si>
  <si>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</si>
  <si>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</si>
  <si>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</si>
  <si>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 xml:space="preserve">In a number of municipalities, permanent (and possibly long-term) residents have the right to vote in referenda, which is one form of political participation on the local level.  </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</si>
  <si>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</si>
  <si>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</si>
  <si>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</si>
  <si>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</si>
  <si>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</si>
  <si>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</si>
  <si>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</si>
  <si>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</si>
  <si>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</si>
  <si>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</si>
  <si>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</si>
  <si>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</si>
  <si>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</si>
  <si>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</si>
  <si>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</si>
  <si>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</si>
  <si>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</si>
  <si>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</si>
  <si>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</si>
  <si>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</si>
  <si>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</si>
  <si>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</si>
  <si>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</si>
  <si>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</si>
  <si>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None.</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</si>
  <si>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</si>
  <si>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</si>
  <si>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</si>
  <si>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The Ministry of Internal Affairs issued the guideline for local governments  to promote intercultural community building in 2006, which is the only official document which refers to cultural diversity.</t>
    <phoneticPr fontId="0" type="noConversion"/>
  </si>
  <si>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</si>
  <si>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</si>
  <si>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</si>
  <si>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</si>
  <si>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</si>
  <si>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a. In the form of education for international / intercultural understanding.</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</si>
  <si>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</si>
  <si>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</si>
  <si>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</si>
  <si>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</si>
  <si>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</si>
  <si>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</si>
  <si>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</si>
  <si>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</si>
  <si>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</si>
  <si>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</si>
  <si>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</si>
  <si>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</si>
  <si>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According to April 2009 Promotion of Support Measures for Foreign Residents in Japan, Japanese courses will be offered to Brazilian children, etc. in Rainbow Bridge Classrooms in cities with high foreign population, etc. This includes Japanese language lessons and study support to enrol in public schools and promote exchange with Brazilian community, etc. and local society, particularly among children.</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</si>
  <si>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</si>
  <si>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</si>
  <si>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</si>
  <si>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</si>
  <si>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</si>
  <si>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</si>
  <si>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</si>
  <si>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In Osaka city and Osaka prefecture, children of Korean descent have the opportunity to learn about Korean culture and language in the "Ethnic classroom/ Ethnic club" which is held in school after regular classes. There is no such option in most local governments.</t>
  </si>
  <si>
    <t>Some local governments support schools to organize classes to study languages and cultures of migrant children or their parents.</t>
    <phoneticPr fontId="0" type="noConversion"/>
  </si>
  <si>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</si>
  <si>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</si>
  <si>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</si>
  <si>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</si>
  <si>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</si>
  <si>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</si>
  <si>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</si>
  <si>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</si>
  <si>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</si>
  <si>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</si>
  <si>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</si>
  <si>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</si>
  <si>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</si>
  <si>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</si>
  <si>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</si>
  <si>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</si>
  <si>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</si>
  <si>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</si>
  <si>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</si>
  <si>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</si>
  <si>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According to April 2009 Promotion of Support Measures for Foreign Residents in Japan and previous projects for further acceptance of Japanese children returning from overseas and foreign children to public schools: instruction through bilingual or multilingual support staff: creation of preparatory classes: designation of hub (center) schools; appropriate staff like "school promoters to approach foreign families with children not attending schools. This includes an increased number of teachers and allocation of part-time teachers. However, there is no systematic provision of financial support.</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</si>
  <si>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</si>
  <si>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</si>
  <si>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</si>
  <si>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Monitor for the number of foreign children who are considered to be in need of Japanese-language instruction.</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</si>
  <si>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</si>
  <si>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</si>
  <si>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</si>
  <si>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</si>
  <si>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</si>
  <si>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</si>
  <si>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</si>
  <si>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</si>
  <si>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</si>
  <si>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</si>
  <si>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In 2003, the Ministry of Education made public the JSL curriculum for elementary school pupils. In 2006, the Ministry of Education made public the definition of “foreign students in need of Japanese-language education” to include foreign children who need support in academic literacy, not just communicative literacy. In 2007, the Ministry of Education made public the JSL curriculum for junior high school students.</t>
    <phoneticPr fontId="0" type="noConversion"/>
  </si>
  <si>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</si>
  <si>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</si>
  <si>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</si>
  <si>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</si>
  <si>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</si>
  <si>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Several government projects to implement Japanese courses for immigrant children in various types of schools, but not yet pre-school. However no evidence of use of standardised curriculum or trained Japanese-as-second-language teachers. e.g. According to April 2009 Promotion of Support Measures for Foreign Residents in Japan, Japanese courses will be offered to Brazilian children, etc. in Rainbow Bridge Classrooms in cities with high foreign population, etc. This also includes Japanese language lessons and study support to enrol in public schools and promote exchange with Brazilian community, etc. and local society, particularly among children. There are also plans to expand establishment of Japanese language classes through "Projects for Teaching Japanese Language to foreigners as residents."</t>
  </si>
  <si>
    <t>Teaching of Japanese to migrant children is now officially acknowledged as part of the curriculum and the national guideline on the teaching was made so that the quality of teaching will be guaranteed throughout the country. There are several government programs providing educational support for immigrant children in both primary and secondary schools, but not in pre-primary education.  According to April 2009 Promotion of Support Measures for Foreign Residents in Japan, the Ministry of Education provides information to boards of education in all prefectures on the appropriate implementation of Japanese language lessons and adaptation guidance for foreign students in public schools. See http://www8.cao.go.jp/teiju-portal/eng/policy/outline.html#anc01 (English); http://www8.cao.go.jp/teiju/suisin/jokyo.html (Japanese)</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</si>
  <si>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</si>
  <si>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</si>
  <si>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</si>
  <si>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</si>
  <si>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</si>
  <si>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Language material available in seven languages. Provision of support is generally weak (ad hoc if any) in high school.  Support for junior high school students have been strengthened as guidance sessions/materials concerning high school admission have become available in an increasing number of prefectures.</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</si>
  <si>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</si>
  <si>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</si>
  <si>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</si>
  <si>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</si>
  <si>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</si>
  <si>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</si>
  <si>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B is only available for foreign university students to help them find employment and link up with companies. There are also measures to help graduate students prolong their residence to access employment, however these are no measures targeting migrants educated in Japan and then trying to access university.</t>
  </si>
  <si>
    <t>Only available for foreign university students to help them find employment and link up with companies. There are also measures to help graduate students prolong their residence to access employment, however these are not measures targeting migrants educated in Japan and then trying to access university.</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</si>
  <si>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</si>
  <si>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</si>
  <si>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</si>
  <si>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</si>
  <si>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</si>
  <si>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</si>
  <si>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</si>
  <si>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</si>
  <si>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Undocumented persons cannot participate in vocational training.</t>
  </si>
  <si>
    <t>Undocumented migrants have access to university but not to all levels of non-compulsory education</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</si>
  <si>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</si>
  <si>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</si>
  <si>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</si>
  <si>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</si>
  <si>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</si>
  <si>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Children's grade is usually determined by age at board of education.</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</si>
  <si>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</si>
  <si>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</si>
  <si>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</si>
  <si>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No category of migrant excluded.</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</si>
  <si>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</si>
  <si>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</si>
  <si>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</si>
  <si>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</si>
  <si>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A covered: Several government projects to implement Japanese courses for immigrant children in various types of schools, but not yet pre-school. According to April 2009 Promotion of Support Measures for Foreign Residents in Japan,  the Ministry of Education provided information to all prefecture's boards of education on appropriate implementation of Japanese language lessons and adaptation guidance for foreign students in public schools.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</si>
  <si>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</si>
  <si>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</si>
  <si>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</si>
  <si>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</si>
  <si>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</si>
  <si>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</si>
  <si>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</si>
  <si>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</si>
  <si>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</si>
  <si>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</si>
  <si>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Spouses and children of citizens and permanent residents have same rights as sponsors. Dependents (family stays e.g. spouses/children on long-term stay) and those in Japan on designated activities can only work if they have a designated work permit.</t>
  </si>
  <si>
    <t>Access to employment and self-employment</t>
  </si>
  <si>
    <t>Access to education and training for adult family members</t>
  </si>
  <si>
    <t>Access  to education and training</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</si>
  <si>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</si>
  <si>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</si>
  <si>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</si>
  <si>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</si>
  <si>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</si>
  <si>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</si>
  <si>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</si>
  <si>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</si>
  <si>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</si>
  <si>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</si>
  <si>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</si>
  <si>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All family reunion applicants, like long-term residents, are not guaranteed either. Some applicants receive reasons, some cannot because there is no rule and Administrative Procedure Law does not apply to immigration control and naturalisation. Some officials explain the reason for family reunion (not long-term residence) as a voluntary will of service.</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</si>
  <si>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</si>
  <si>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</si>
  <si>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</si>
  <si>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</si>
  <si>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</si>
  <si>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</si>
  <si>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Includes D - lack of sufficient economic resourses and lack of good character (this refers to no crimes or no law breaking like taxes or traffic such as speeding). Withdrawal on the grounds of C is done on a case-by-case basis (special reasons like bringing up a child may stop withdrawal).</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</si>
  <si>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</si>
  <si>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</si>
  <si>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</si>
  <si>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</si>
  <si>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Residence period is same or shorter than sponsors. Most cases, newcomers receive 1 year residence permission and some receive 6 months (in general, they renew their permits twice, they can receive 3 years permission).</t>
  </si>
  <si>
    <t>&lt; 1 year renewable permit or new application necessary</t>
  </si>
  <si>
    <t>Not equal to sponsor’s but ≥ 1 year renewable permit</t>
  </si>
  <si>
    <t>Equal to sponsor’s residence permit and renewable</t>
  </si>
  <si>
    <t xml:space="preserve">
Same as regular administrative fees and duties in the country (please specify amounts for each)</t>
  </si>
  <si>
    <t>Cost of application</t>
  </si>
  <si>
    <t>Other resources are enough even if employment is not full time. In practice, "he or she is able to secure a livelihood by one's own property or ability." Ability refers to full time employment like skilled workers, while property refers to sufficient sums like 10 million yen, even if not from employment.</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</si>
  <si>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</si>
  <si>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</si>
  <si>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</si>
  <si>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</si>
  <si>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</si>
  <si>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</si>
  <si>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</si>
  <si>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</si>
  <si>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</si>
  <si>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</si>
  <si>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</si>
  <si>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</si>
  <si>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</si>
  <si>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</si>
  <si>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</si>
  <si>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</si>
  <si>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</si>
  <si>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</si>
  <si>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</si>
  <si>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</si>
  <si>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</si>
  <si>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</si>
  <si>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</si>
  <si>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</si>
  <si>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</si>
  <si>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</si>
  <si>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</si>
  <si>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</si>
  <si>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</si>
  <si>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</si>
  <si>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</si>
  <si>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</si>
  <si>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</si>
  <si>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</si>
  <si>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</si>
  <si>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</si>
  <si>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</si>
  <si>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</si>
  <si>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</si>
  <si>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</si>
  <si>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</si>
  <si>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</si>
  <si>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</si>
  <si>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</si>
  <si>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</si>
  <si>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</si>
  <si>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</si>
  <si>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</si>
  <si>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</si>
  <si>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</si>
  <si>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</si>
  <si>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</si>
  <si>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</si>
  <si>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</si>
  <si>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</si>
  <si>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</si>
  <si>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</si>
  <si>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</si>
  <si>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</si>
  <si>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Since 2009, Japanese government has now made it possible to sponsor a same-sex partner´s entry into Japan. The couple must be married and the marriage must be recognized in the country of origin. If the couple does not qualify for sponsorship under these regulations it may still be possible to apply for a special visa for a same-sex partner.</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</si>
  <si>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</si>
  <si>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</si>
  <si>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</si>
  <si>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</si>
  <si>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</si>
  <si>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</si>
  <si>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</si>
  <si>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Non workable residential statuses (except students and cultural activities, family stays, training) excluded.</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</si>
  <si>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</si>
  <si>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</si>
  <si>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</si>
  <si>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</si>
  <si>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</si>
  <si>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</si>
  <si>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</si>
  <si>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</si>
  <si>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</si>
  <si>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</si>
  <si>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</si>
  <si>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</si>
  <si>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</si>
  <si>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</si>
  <si>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</si>
  <si>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</si>
  <si>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</si>
  <si>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 xml:space="preserve">Non-nationals have equal working conditions as long as they have a residential status that allows them access to regular jobs.  </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</si>
  <si>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</si>
  <si>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</si>
  <si>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</si>
  <si>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</si>
  <si>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</si>
  <si>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 xml:space="preserve"> (Special) permanent residents, Spouses &amp; children of citizens, Spouses &amp; children of permanent residents, and long-term residents and other foreign residents who reside for one year and longer in Japan have equal access to public housing. Only (special) permanent residents have same access to housing loans.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</si>
  <si>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</si>
  <si>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</si>
  <si>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</si>
  <si>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</si>
  <si>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Social assistance is available to only  (special) permanent residents, Spouses &amp; children of citizens, Spouses &amp; children of permanent residents, and long-term residents. This excludes about 37% of non-citizens who are temporary residents. </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</si>
  <si>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</si>
  <si>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</si>
  <si>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</si>
  <si>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</si>
  <si>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</si>
  <si>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</si>
  <si>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</si>
  <si>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</si>
  <si>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Employment centres for foreigners</t>
  </si>
  <si>
    <t>Active policy of information on rights of migrant workers at national level (or regional in federal states)</t>
  </si>
  <si>
    <t>Active information policy</t>
  </si>
  <si>
    <t>There are counseling and assistance centers, specially for foreign residents in regions with extremely high number of people of Japanese descent. Option 2 applies for only this group.</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</si>
  <si>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</si>
  <si>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</si>
  <si>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</si>
  <si>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</si>
  <si>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</si>
  <si>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</si>
  <si>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</si>
  <si>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</si>
  <si>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</si>
  <si>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</si>
  <si>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 xml:space="preserve">A covered: Work preparation training (increasing Japanese proficiency, etc) for long-term stable employment in Japan. 344 courses in 60 areas throughout Japan - 6,298 students in 2009 attended. 
Courses offered by JICE (Japan International Cooperation Center).     Provided the training for understanding of the labor/social insurance system, employment practices, working conditions and for Japanese communication abilities (The implementation term of courses was 3 months).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</si>
  <si>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</si>
  <si>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</si>
  <si>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</si>
  <si>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</si>
  <si>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</si>
  <si>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</si>
  <si>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</si>
  <si>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</si>
  <si>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</si>
  <si>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</si>
  <si>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</si>
  <si>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</si>
  <si>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</si>
  <si>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</si>
  <si>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Most professional qualifications are not recognized, but there are certain bilateral agreements with the sending countries about the mutual recognition of professional qualifications. See Public Notice of the Ministry of Justice No. 579 of 2001 on IT Engeneers.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</si>
  <si>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</si>
  <si>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</si>
  <si>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</si>
  <si>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</si>
  <si>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Academic qualifications are recognized. </t>
  </si>
  <si>
    <t>Recognition of academic qualifications acquired abroad</t>
  </si>
  <si>
    <t xml:space="preserve">Recognition of academic qualifications </t>
  </si>
  <si>
    <t>Could get employed or go on a higher level of training by public vocational training, which provide the allowance during training period after the courses are complete. Study grants are not different among residence statuses.</t>
    <phoneticPr fontId="0" type="noConversion"/>
  </si>
  <si>
    <t>Equality of access to study grants:
What categories of TCNs have equal access?
a. Long-term residents
b. Residents on temporary work permits (excluding seasonal)
c. Residents on family reunion permits (same as sponsor)</t>
  </si>
  <si>
    <t>Study grants</t>
  </si>
  <si>
    <t>All of them have equal access to higher education but workable status of residents have equal access to vocational training.</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</si>
  <si>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</si>
  <si>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</si>
  <si>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(Special) permanent residents, long-term residents, spouses &amp; children of citizens, spouses &amp; children of permanent residents have equal access in many local governments and specialists in humanities/ international services and engineers have equal access in some local governments.</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</si>
  <si>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</si>
  <si>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</si>
  <si>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</si>
  <si>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</si>
  <si>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</si>
  <si>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</si>
  <si>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</si>
  <si>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</si>
  <si>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</si>
  <si>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Only (special) permanent residents,  long-term residents, spouses &amp; children of citizens, Spouses &amp; children of permanent residents,and workable status of B: Investor/ business manager,.</t>
    <phoneticPr fontId="0" type="noConversion"/>
  </si>
  <si>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</si>
  <si>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</si>
  <si>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 xml:space="preserve">Only restriction is exercise of public authority or participation in significant decision making. Circular rule of the Government, and the Supreme Court judgement."Exercise of public authority" has been applied widely; for example, non-nationals are denied access to a managerial position, a job involving tax collection, and a firefighter position. Please note that applications for regular/tenured positions in the public sector are often restricted based on residential status. (e.g. only permanent residents may apply). </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</si>
  <si>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</si>
  <si>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</si>
  <si>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</si>
  <si>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</si>
  <si>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</si>
  <si>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</si>
  <si>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</si>
  <si>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</si>
  <si>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Equal right as nationals for permanent residents and workable status of b (Spouses &amp; children of citizens, Spouses &amp; children of permanent residents, and long-term residents). See Art. 2-2-2 of Immigration Control Act.</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</si>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</sst>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sz val="10"/>
      <name val="Arial"/>
      <family val="2"/>
      <charset val="238"/>
    </font>
    <font>
      <b/>
      <i/>
      <sz val="8"/>
      <name val="Arial"/>
      <family val="2"/>
    </font>
    <font>
      <sz val="11"/>
      <name val="Arial"/>
      <family val="2"/>
    </font>
    <font>
      <b/>
      <sz val="12"/>
      <name val="Arial"/>
      <family val="2"/>
    </font>
    <font>
      <u/>
      <sz val="11"/>
      <color theme="10"/>
      <name val="Calibri"/>
      <family val="2"/>
      <scheme val="minor"/>
    </font>
  </fonts>
  <fills count="15">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0"/>
        <bgColor rgb="FF000000"/>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27">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horizontal="center" vertical="center"/>
    </xf>
    <xf numFmtId="0" fontId="1" fillId="0" borderId="1" xfId="0" applyFont="1" applyBorder="1"/>
    <xf numFmtId="0" fontId="4" fillId="0" borderId="1" xfId="0" applyFont="1" applyBorder="1" applyAlignment="1">
      <alignment horizontal="left" vertical="center" wrapText="1" readingOrder="1"/>
    </xf>
    <xf numFmtId="0" fontId="1"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4" borderId="1" xfId="0" applyFont="1" applyFill="1" applyBorder="1"/>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1" fontId="1" fillId="5"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2" applyNumberFormat="1" applyFont="1" applyFill="1" applyBorder="1" applyAlignment="1" applyProtection="1">
      <alignment horizontal="center" vertical="center" wrapText="1"/>
    </xf>
    <xf numFmtId="0" fontId="4" fillId="0" borderId="1" xfId="0" applyFont="1" applyBorder="1" applyAlignment="1">
      <alignment wrapText="1"/>
    </xf>
    <xf numFmtId="1" fontId="1" fillId="0" borderId="1" xfId="0" applyNumberFormat="1" applyFont="1" applyFill="1" applyBorder="1" applyAlignment="1">
      <alignment horizontal="center" vertical="center"/>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3" applyNumberFormat="1" applyFont="1" applyFill="1" applyBorder="1" applyAlignment="1" applyProtection="1">
      <alignment horizontal="center" vertical="center" wrapText="1"/>
    </xf>
    <xf numFmtId="0" fontId="1" fillId="0" borderId="0" xfId="0" applyFont="1" applyFill="1"/>
    <xf numFmtId="0" fontId="2" fillId="0" borderId="1" xfId="0" applyFont="1" applyFill="1" applyBorder="1" applyAlignment="1">
      <alignment horizontal="center" vertical="center" wrapText="1"/>
    </xf>
    <xf numFmtId="0" fontId="1" fillId="0" borderId="1" xfId="0" applyFont="1" applyFill="1" applyBorder="1"/>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4"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1" xfId="5" applyNumberFormat="1" applyFont="1" applyFill="1" applyBorder="1" applyAlignment="1" applyProtection="1">
      <alignment horizontal="center" vertical="center" wrapText="1"/>
    </xf>
    <xf numFmtId="0" fontId="1" fillId="0" borderId="1" xfId="6" applyNumberFormat="1" applyFont="1" applyFill="1" applyBorder="1" applyAlignment="1" applyProtection="1">
      <alignment horizontal="center" vertical="center" wrapText="1"/>
    </xf>
    <xf numFmtId="1" fontId="1" fillId="0" borderId="1" xfId="0" applyNumberFormat="1" applyFont="1" applyBorder="1" applyAlignment="1">
      <alignment horizontal="center" vertical="center" wrapText="1"/>
    </xf>
    <xf numFmtId="0" fontId="1" fillId="0" borderId="1" xfId="1" applyFont="1" applyFill="1" applyBorder="1" applyAlignment="1">
      <alignment horizontal="center" vertical="center" wrapText="1"/>
    </xf>
    <xf numFmtId="0" fontId="11" fillId="4" borderId="1" xfId="0" applyFont="1" applyFill="1" applyBorder="1" applyAlignment="1">
      <alignment horizontal="center" vertical="center" wrapText="1"/>
    </xf>
    <xf numFmtId="0" fontId="12" fillId="3" borderId="1" xfId="0" applyNumberFormat="1" applyFont="1" applyFill="1" applyBorder="1" applyAlignment="1">
      <alignment vertical="top" wrapText="1"/>
    </xf>
    <xf numFmtId="0" fontId="13" fillId="3" borderId="1" xfId="0" applyNumberFormat="1" applyFont="1" applyFill="1" applyBorder="1" applyAlignment="1">
      <alignment wrapText="1"/>
    </xf>
    <xf numFmtId="0" fontId="1"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1" fontId="2" fillId="3" borderId="1" xfId="0" applyNumberFormat="1" applyFont="1" applyFill="1" applyBorder="1" applyAlignment="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0" fontId="1" fillId="3" borderId="3" xfId="0" applyFont="1" applyFill="1" applyBorder="1" applyAlignment="1">
      <alignment wrapText="1"/>
    </xf>
    <xf numFmtId="0" fontId="2" fillId="0" borderId="1" xfId="0" applyFont="1" applyBorder="1" applyAlignment="1">
      <alignment horizontal="center" vertical="center" wrapText="1"/>
    </xf>
    <xf numFmtId="1" fontId="11" fillId="2" borderId="1" xfId="0" applyNumberFormat="1" applyFont="1" applyFill="1" applyBorder="1" applyAlignment="1">
      <alignment horizontal="center" vertical="center" wrapText="1"/>
    </xf>
    <xf numFmtId="0" fontId="1" fillId="2" borderId="1" xfId="0" applyFont="1" applyFill="1" applyBorder="1"/>
    <xf numFmtId="0" fontId="4" fillId="2" borderId="1" xfId="0" applyFont="1" applyFill="1" applyBorder="1" applyAlignment="1">
      <alignment wrapText="1"/>
    </xf>
    <xf numFmtId="0" fontId="1" fillId="6" borderId="1" xfId="0"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1" fillId="3" borderId="5" xfId="0" applyFont="1" applyFill="1" applyBorder="1" applyAlignment="1">
      <alignment wrapText="1"/>
    </xf>
    <xf numFmtId="0" fontId="1" fillId="0" borderId="5" xfId="0" applyFont="1" applyBorder="1" applyAlignment="1">
      <alignment wrapText="1"/>
    </xf>
    <xf numFmtId="0" fontId="6" fillId="3" borderId="5" xfId="0" applyFont="1" applyFill="1" applyBorder="1" applyAlignment="1">
      <alignment horizontal="center" vertical="center" wrapText="1"/>
    </xf>
    <xf numFmtId="0" fontId="14" fillId="2" borderId="1" xfId="0" applyNumberFormat="1" applyFont="1" applyFill="1" applyBorder="1" applyAlignment="1">
      <alignment vertical="top" wrapText="1"/>
    </xf>
    <xf numFmtId="1" fontId="14" fillId="2" borderId="1" xfId="0" applyNumberFormat="1" applyFont="1" applyFill="1" applyBorder="1" applyAlignment="1">
      <alignment vertical="top" wrapText="1"/>
    </xf>
    <xf numFmtId="0" fontId="14" fillId="2" borderId="1" xfId="0" applyNumberFormat="1" applyFont="1" applyFill="1" applyBorder="1" applyAlignment="1">
      <alignment horizontal="center" vertical="center" wrapText="1"/>
    </xf>
    <xf numFmtId="1" fontId="14" fillId="2"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top" wrapText="1"/>
    </xf>
    <xf numFmtId="0" fontId="6"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6" fillId="2" borderId="5" xfId="0" applyFont="1" applyFill="1" applyBorder="1" applyAlignment="1">
      <alignment wrapText="1"/>
    </xf>
    <xf numFmtId="0" fontId="1" fillId="2" borderId="5" xfId="0" applyFont="1" applyFill="1" applyBorder="1" applyAlignment="1">
      <alignment wrapText="1"/>
    </xf>
    <xf numFmtId="0" fontId="14" fillId="7" borderId="1" xfId="0" applyNumberFormat="1" applyFont="1" applyFill="1" applyBorder="1" applyAlignment="1">
      <alignment vertical="top" wrapText="1"/>
    </xf>
    <xf numFmtId="0" fontId="14" fillId="8" borderId="1" xfId="0" applyNumberFormat="1" applyFont="1" applyFill="1" applyBorder="1" applyAlignment="1">
      <alignment vertical="top" wrapText="1"/>
    </xf>
    <xf numFmtId="0" fontId="14" fillId="9" borderId="1" xfId="0" applyNumberFormat="1" applyFont="1" applyFill="1" applyBorder="1" applyAlignment="1">
      <alignment vertical="top" wrapText="1"/>
    </xf>
    <xf numFmtId="0" fontId="14" fillId="10" borderId="1" xfId="0" applyNumberFormat="1" applyFont="1" applyFill="1" applyBorder="1" applyAlignment="1">
      <alignment vertical="top" wrapText="1"/>
    </xf>
    <xf numFmtId="0" fontId="14" fillId="11" borderId="1" xfId="0" applyNumberFormat="1" applyFont="1" applyFill="1" applyBorder="1" applyAlignment="1">
      <alignment vertical="top" wrapText="1"/>
    </xf>
    <xf numFmtId="0" fontId="14" fillId="12" borderId="1" xfId="0" applyNumberFormat="1" applyFont="1" applyFill="1" applyBorder="1" applyAlignment="1">
      <alignment vertical="top" wrapText="1"/>
    </xf>
    <xf numFmtId="0" fontId="14" fillId="13" borderId="6" xfId="0" applyNumberFormat="1" applyFont="1" applyFill="1" applyBorder="1" applyAlignment="1">
      <alignment vertical="top" wrapText="1"/>
    </xf>
    <xf numFmtId="0" fontId="14" fillId="13" borderId="1" xfId="0" applyNumberFormat="1" applyFont="1" applyFill="1" applyBorder="1" applyAlignment="1">
      <alignment vertical="top" wrapText="1"/>
    </xf>
    <xf numFmtId="0" fontId="14" fillId="14" borderId="5" xfId="0" applyNumberFormat="1" applyFont="1" applyFill="1" applyBorder="1" applyAlignment="1">
      <alignment vertical="top" wrapText="1"/>
    </xf>
    <xf numFmtId="1" fontId="14" fillId="14" borderId="5" xfId="0" applyNumberFormat="1" applyFont="1" applyFill="1" applyBorder="1" applyAlignment="1">
      <alignment vertical="top" wrapText="1"/>
    </xf>
    <xf numFmtId="0" fontId="6" fillId="0" borderId="1" xfId="0" applyFont="1" applyBorder="1" applyAlignment="1">
      <alignment wrapText="1"/>
    </xf>
    <xf numFmtId="0" fontId="6" fillId="0" borderId="5" xfId="0" applyFont="1" applyBorder="1" applyAlignment="1">
      <alignment wrapText="1"/>
    </xf>
  </cellXfs>
  <cellStyles count="99">
    <cellStyle name="Hyperlink 2" xfId="7"/>
    <cellStyle name="Normal" xfId="0" builtinId="0"/>
    <cellStyle name="Normal 10" xfId="8"/>
    <cellStyle name="Normal 11" xfId="9"/>
    <cellStyle name="Normal 12" xfId="10"/>
    <cellStyle name="Normal 13" xfId="11"/>
    <cellStyle name="Normal 14" xfId="12"/>
    <cellStyle name="Normal 15" xfId="13"/>
    <cellStyle name="Normal 16" xfId="14"/>
    <cellStyle name="Normal 17" xfId="15"/>
    <cellStyle name="Normal 18" xfId="16"/>
    <cellStyle name="Normal 19" xfId="17"/>
    <cellStyle name="Normal 2" xfId="18"/>
    <cellStyle name="Normal 20" xfId="19"/>
    <cellStyle name="Normal 21" xfId="20"/>
    <cellStyle name="Normal 22" xfId="21"/>
    <cellStyle name="Normal 23" xfId="22"/>
    <cellStyle name="Normal 24" xfId="23"/>
    <cellStyle name="Normal 25" xfId="24"/>
    <cellStyle name="Normal 26" xfId="25"/>
    <cellStyle name="Normal 27" xfId="26"/>
    <cellStyle name="Normal 28" xfId="27"/>
    <cellStyle name="Normal 29" xfId="28"/>
    <cellStyle name="Normal 3" xfId="1"/>
    <cellStyle name="Normal 30" xfId="29"/>
    <cellStyle name="Normal 31" xfId="30"/>
    <cellStyle name="Normal 32" xfId="31"/>
    <cellStyle name="Normal 33" xfId="32"/>
    <cellStyle name="Normal 34" xfId="33"/>
    <cellStyle name="Normal 35" xfId="34"/>
    <cellStyle name="Normal 36" xfId="35"/>
    <cellStyle name="Normal 37" xfId="6"/>
    <cellStyle name="Normal 38" xfId="5"/>
    <cellStyle name="Normal 39" xfId="36"/>
    <cellStyle name="Normal 4" xfId="37"/>
    <cellStyle name="Normal 40" xfId="38"/>
    <cellStyle name="Normal 41" xfId="39"/>
    <cellStyle name="Normal 42" xfId="40"/>
    <cellStyle name="Normal 43" xfId="41"/>
    <cellStyle name="Normal 44" xfId="42"/>
    <cellStyle name="Normal 45" xfId="4"/>
    <cellStyle name="Normal 46" xfId="43"/>
    <cellStyle name="Normal 47" xfId="44"/>
    <cellStyle name="Normal 48" xfId="45"/>
    <cellStyle name="Normal 49" xfId="3"/>
    <cellStyle name="Normal 5" xfId="46"/>
    <cellStyle name="Normal 50" xfId="47"/>
    <cellStyle name="Normal 51" xfId="2"/>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53"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60" style="1" customWidth="1"/>
    <col min="20" max="20" width="15.28515625" style="1" customWidth="1"/>
    <col min="21" max="21" width="21.7109375" style="1" customWidth="1"/>
    <col min="22" max="22" width="18.85546875" style="2"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26" t="s">
        <v>1117</v>
      </c>
      <c r="B1" s="126" t="s">
        <v>1116</v>
      </c>
      <c r="C1" s="125" t="s">
        <v>1115</v>
      </c>
      <c r="D1" s="125" t="s">
        <v>1114</v>
      </c>
      <c r="E1" s="125" t="s">
        <v>1113</v>
      </c>
      <c r="F1" s="125" t="s">
        <v>1112</v>
      </c>
      <c r="G1" s="125" t="s">
        <v>1111</v>
      </c>
      <c r="H1" s="125" t="s">
        <v>1110</v>
      </c>
      <c r="I1" s="125" t="s">
        <v>1109</v>
      </c>
      <c r="J1" s="124" t="s">
        <v>1108</v>
      </c>
      <c r="K1" s="123" t="s">
        <v>1107</v>
      </c>
      <c r="L1" s="122" t="s">
        <v>1106</v>
      </c>
      <c r="M1" s="121" t="s">
        <v>1105</v>
      </c>
      <c r="N1" s="120" t="s">
        <v>1104</v>
      </c>
      <c r="O1" s="120" t="s">
        <v>1103</v>
      </c>
      <c r="P1" s="119" t="s">
        <v>1102</v>
      </c>
      <c r="Q1" s="119" t="s">
        <v>1101</v>
      </c>
      <c r="R1" s="118" t="s">
        <v>1100</v>
      </c>
      <c r="S1" s="118" t="s">
        <v>1099</v>
      </c>
      <c r="T1" s="117" t="s">
        <v>1098</v>
      </c>
      <c r="U1" s="117" t="s">
        <v>1097</v>
      </c>
      <c r="V1" s="116" t="s">
        <v>1096</v>
      </c>
      <c r="W1" s="116" t="s">
        <v>1095</v>
      </c>
      <c r="X1" s="115" t="s">
        <v>1094</v>
      </c>
      <c r="Y1" s="115" t="s">
        <v>1093</v>
      </c>
    </row>
    <row r="2" spans="1:25" s="62" customFormat="1" ht="66.75" customHeight="1" x14ac:dyDescent="0.25">
      <c r="A2" s="113"/>
      <c r="B2" s="113" t="s">
        <v>1092</v>
      </c>
      <c r="C2" s="112"/>
      <c r="D2" s="112"/>
      <c r="E2" s="112"/>
      <c r="F2" s="112"/>
      <c r="G2" s="112"/>
      <c r="H2" s="112"/>
      <c r="I2" s="112"/>
      <c r="J2" s="109">
        <f>AVERAGE(J5,J30,J73,J106,J146,J176,J217)</f>
        <v>42.524801587301589</v>
      </c>
      <c r="K2" s="111"/>
      <c r="L2" s="109">
        <f>AVERAGE(L5,L30,L73,L106,L146,L176,L217)</f>
        <v>42.524801587301589</v>
      </c>
      <c r="M2" s="108"/>
      <c r="N2" s="109">
        <f>AVERAGE(N5,N30,N73,N106,N146,N176,N217)</f>
        <v>42.524801587301589</v>
      </c>
      <c r="O2" s="108"/>
      <c r="P2" s="109">
        <f>AVERAGE(P5,P30,P73,P106,P146,P176,P217)</f>
        <v>42.301587301587304</v>
      </c>
      <c r="Q2" s="108"/>
      <c r="R2" s="109">
        <f>AVERAGE(R5,R30,R73,R106,R146,R176,R217)</f>
        <v>42.301587301587304</v>
      </c>
      <c r="S2" s="110"/>
      <c r="T2" s="107"/>
      <c r="U2" s="106"/>
      <c r="V2" s="109"/>
      <c r="W2" s="108"/>
      <c r="X2" s="107"/>
      <c r="Y2" s="106"/>
    </row>
    <row r="3" spans="1:25" s="9" customFormat="1" ht="66.75" customHeight="1" x14ac:dyDescent="0.25">
      <c r="A3" s="113"/>
      <c r="B3" s="114" t="s">
        <v>1091</v>
      </c>
      <c r="C3" s="112"/>
      <c r="D3" s="112"/>
      <c r="E3" s="112"/>
      <c r="F3" s="112"/>
      <c r="G3" s="112"/>
      <c r="H3" s="112"/>
      <c r="I3" s="112"/>
      <c r="J3" s="109">
        <f>AVERAGE(J5,J30,J73,J106,J146,J176,J217,J250)</f>
        <v>43.537326388888893</v>
      </c>
      <c r="K3" s="108"/>
      <c r="L3" s="109"/>
      <c r="M3" s="108"/>
      <c r="N3" s="109"/>
      <c r="O3" s="108"/>
      <c r="P3" s="109"/>
      <c r="Q3" s="108"/>
      <c r="R3" s="109"/>
      <c r="S3" s="108"/>
      <c r="T3" s="109"/>
      <c r="U3" s="108"/>
      <c r="V3" s="109"/>
      <c r="W3" s="108"/>
      <c r="X3" s="109"/>
      <c r="Y3" s="108"/>
    </row>
    <row r="4" spans="1:25" s="62" customFormat="1" ht="66.75" customHeight="1" x14ac:dyDescent="0.25">
      <c r="A4" s="113"/>
      <c r="B4" s="113"/>
      <c r="C4" s="112"/>
      <c r="D4" s="15"/>
      <c r="E4" s="15"/>
      <c r="F4" s="112"/>
      <c r="G4" s="112"/>
      <c r="H4" s="112"/>
      <c r="I4" s="112"/>
      <c r="J4" s="109"/>
      <c r="K4" s="111"/>
      <c r="L4" s="109"/>
      <c r="M4" s="108"/>
      <c r="N4" s="109"/>
      <c r="O4" s="108"/>
      <c r="P4" s="109"/>
      <c r="Q4" s="108"/>
      <c r="R4" s="109"/>
      <c r="S4" s="110"/>
      <c r="T4" s="107"/>
      <c r="U4" s="106"/>
      <c r="V4" s="109"/>
      <c r="W4" s="108"/>
      <c r="X4" s="107"/>
      <c r="Y4" s="106"/>
    </row>
    <row r="5" spans="1:25" s="49" customFormat="1" ht="104.25" customHeight="1" x14ac:dyDescent="0.25">
      <c r="A5" s="19"/>
      <c r="B5" s="20" t="s">
        <v>1090</v>
      </c>
      <c r="C5" s="19"/>
      <c r="D5" s="19"/>
      <c r="E5" s="19"/>
      <c r="F5" s="53" t="s">
        <v>1089</v>
      </c>
      <c r="G5" s="19"/>
      <c r="H5" s="19"/>
      <c r="I5" s="19"/>
      <c r="J5" s="51">
        <f>AVERAGE(J6,J12,J19,J25)</f>
        <v>65.416666666666671</v>
      </c>
      <c r="K5" s="50"/>
      <c r="L5" s="51">
        <f>AVERAGE(L6,L12,L19,L25)</f>
        <v>65.416666666666671</v>
      </c>
      <c r="M5" s="50"/>
      <c r="N5" s="51">
        <f>AVERAGE(N6,N12,N19,N25)</f>
        <v>65.416666666666671</v>
      </c>
      <c r="O5" s="50"/>
      <c r="P5" s="51">
        <f>AVERAGE(P6,P12,P19,P25)</f>
        <v>65.416666666666671</v>
      </c>
      <c r="Q5" s="50"/>
      <c r="R5" s="51">
        <f>AVERAGE(R6,R12,R19,R25)</f>
        <v>65.416666666666671</v>
      </c>
      <c r="S5" s="50"/>
      <c r="T5" s="51"/>
      <c r="U5" s="50"/>
      <c r="V5" s="18" t="e">
        <f>AVERAGE(V6,V12,V19,V25)</f>
        <v>#DIV/0!</v>
      </c>
      <c r="W5" s="17"/>
      <c r="X5" s="51"/>
      <c r="Y5" s="50"/>
    </row>
    <row r="6" spans="1:25" s="49" customFormat="1" ht="104.25" customHeight="1" x14ac:dyDescent="0.25">
      <c r="A6" s="19"/>
      <c r="B6" s="105"/>
      <c r="C6" s="20" t="s">
        <v>1088</v>
      </c>
      <c r="D6" s="19"/>
      <c r="E6" s="19"/>
      <c r="F6" s="53" t="s">
        <v>1087</v>
      </c>
      <c r="G6" s="19"/>
      <c r="H6" s="19"/>
      <c r="I6" s="19"/>
      <c r="J6" s="51">
        <f>AVERAGE(J7:J11)</f>
        <v>80</v>
      </c>
      <c r="K6" s="50"/>
      <c r="L6" s="50">
        <f>AVERAGE(L7:L11)</f>
        <v>80</v>
      </c>
      <c r="M6" s="50"/>
      <c r="N6" s="50">
        <f>AVERAGE(N7:N11)</f>
        <v>80</v>
      </c>
      <c r="O6" s="50"/>
      <c r="P6" s="50">
        <f>AVERAGE(P7:P11)</f>
        <v>80</v>
      </c>
      <c r="Q6" s="50"/>
      <c r="R6" s="51">
        <f>AVERAGE(R7:R11)</f>
        <v>80</v>
      </c>
      <c r="S6" s="50"/>
      <c r="T6" s="50"/>
      <c r="U6" s="50"/>
      <c r="V6" s="17" t="e">
        <f>AVERAGE(V7:V11)</f>
        <v>#DIV/0!</v>
      </c>
      <c r="W6" s="17"/>
      <c r="X6" s="50"/>
      <c r="Y6" s="50"/>
    </row>
    <row r="7" spans="1:25" ht="284.25" customHeight="1" x14ac:dyDescent="0.25">
      <c r="A7" s="4">
        <v>1</v>
      </c>
      <c r="B7" s="104"/>
      <c r="C7" s="4"/>
      <c r="D7" s="8" t="s">
        <v>1086</v>
      </c>
      <c r="E7" s="8"/>
      <c r="F7" s="7" t="s">
        <v>1085</v>
      </c>
      <c r="G7" s="7" t="s">
        <v>1008</v>
      </c>
      <c r="H7" s="7" t="s">
        <v>1007</v>
      </c>
      <c r="I7" s="7" t="s">
        <v>1006</v>
      </c>
      <c r="J7" s="56">
        <v>50</v>
      </c>
      <c r="K7" s="5" t="s">
        <v>1084</v>
      </c>
      <c r="L7" s="56">
        <v>50</v>
      </c>
      <c r="M7" s="28"/>
      <c r="N7" s="56">
        <v>50</v>
      </c>
      <c r="O7" s="28"/>
      <c r="P7" s="56">
        <v>50</v>
      </c>
      <c r="Q7" s="28"/>
      <c r="R7" s="56">
        <v>50</v>
      </c>
      <c r="S7" s="29"/>
      <c r="T7" s="56"/>
      <c r="U7" s="28"/>
      <c r="V7" s="85"/>
      <c r="W7" s="5"/>
      <c r="X7" s="56"/>
      <c r="Y7" s="28"/>
    </row>
    <row r="8" spans="1:25" ht="75" x14ac:dyDescent="0.25">
      <c r="A8" s="4">
        <v>2</v>
      </c>
      <c r="B8" s="104"/>
      <c r="C8" s="4"/>
      <c r="D8" s="8" t="s">
        <v>1083</v>
      </c>
      <c r="E8" s="8"/>
      <c r="F8" s="7" t="s">
        <v>1082</v>
      </c>
      <c r="G8" s="7" t="s">
        <v>1081</v>
      </c>
      <c r="H8" s="7" t="s">
        <v>1068</v>
      </c>
      <c r="I8" s="7" t="s">
        <v>1067</v>
      </c>
      <c r="J8" s="60">
        <v>100</v>
      </c>
      <c r="K8" s="24"/>
      <c r="L8" s="60">
        <v>100</v>
      </c>
      <c r="M8" s="34"/>
      <c r="N8" s="60">
        <v>100</v>
      </c>
      <c r="O8" s="34"/>
      <c r="P8" s="60">
        <v>100</v>
      </c>
      <c r="Q8" s="34"/>
      <c r="R8" s="60">
        <v>100</v>
      </c>
      <c r="S8" s="34"/>
      <c r="T8" s="60"/>
      <c r="U8" s="34"/>
      <c r="V8" s="25"/>
      <c r="W8" s="24"/>
      <c r="X8" s="60"/>
      <c r="Y8" s="34"/>
    </row>
    <row r="9" spans="1:25" ht="180" x14ac:dyDescent="0.25">
      <c r="A9" s="4">
        <v>3</v>
      </c>
      <c r="B9" s="104"/>
      <c r="C9" s="4"/>
      <c r="D9" s="8" t="s">
        <v>1080</v>
      </c>
      <c r="E9" s="8"/>
      <c r="F9" s="7" t="s">
        <v>1079</v>
      </c>
      <c r="G9" s="7" t="s">
        <v>1078</v>
      </c>
      <c r="H9" s="7" t="s">
        <v>1077</v>
      </c>
      <c r="I9" s="7" t="s">
        <v>1076</v>
      </c>
      <c r="J9" s="56">
        <v>100</v>
      </c>
      <c r="K9" s="5" t="s">
        <v>1075</v>
      </c>
      <c r="L9" s="56">
        <v>100</v>
      </c>
      <c r="M9" s="28"/>
      <c r="N9" s="56">
        <v>100</v>
      </c>
      <c r="O9" s="28"/>
      <c r="P9" s="56">
        <v>100</v>
      </c>
      <c r="Q9" s="28"/>
      <c r="R9" s="56">
        <v>100</v>
      </c>
      <c r="S9" s="29"/>
      <c r="T9" s="56"/>
      <c r="U9" s="28"/>
      <c r="V9" s="5"/>
      <c r="W9" s="5"/>
      <c r="X9" s="56"/>
      <c r="Y9" s="28"/>
    </row>
    <row r="10" spans="1:25" ht="165" x14ac:dyDescent="0.25">
      <c r="A10" s="4">
        <v>4</v>
      </c>
      <c r="B10" s="104"/>
      <c r="C10" s="4"/>
      <c r="D10" s="8" t="s">
        <v>1074</v>
      </c>
      <c r="E10" s="8"/>
      <c r="F10" s="7" t="s">
        <v>1073</v>
      </c>
      <c r="G10" s="7" t="s">
        <v>1008</v>
      </c>
      <c r="H10" s="7" t="s">
        <v>1007</v>
      </c>
      <c r="I10" s="7" t="s">
        <v>1006</v>
      </c>
      <c r="J10" s="28">
        <v>50</v>
      </c>
      <c r="K10" s="5" t="s">
        <v>1072</v>
      </c>
      <c r="L10" s="28">
        <v>50</v>
      </c>
      <c r="M10" s="28"/>
      <c r="N10" s="28">
        <v>50</v>
      </c>
      <c r="O10" s="28"/>
      <c r="P10" s="28">
        <v>50</v>
      </c>
      <c r="Q10" s="28"/>
      <c r="R10" s="28">
        <v>50</v>
      </c>
      <c r="S10" s="29"/>
      <c r="T10" s="28"/>
      <c r="U10" s="28"/>
      <c r="V10" s="5"/>
      <c r="W10" s="5"/>
      <c r="X10" s="28"/>
      <c r="Y10" s="5"/>
    </row>
    <row r="11" spans="1:25" ht="75" x14ac:dyDescent="0.25">
      <c r="A11" s="4">
        <v>5</v>
      </c>
      <c r="B11" s="104"/>
      <c r="C11" s="4"/>
      <c r="D11" s="8" t="s">
        <v>1071</v>
      </c>
      <c r="E11" s="8"/>
      <c r="F11" s="7" t="s">
        <v>1070</v>
      </c>
      <c r="G11" s="7" t="s">
        <v>1069</v>
      </c>
      <c r="H11" s="7" t="s">
        <v>1068</v>
      </c>
      <c r="I11" s="7" t="s">
        <v>1067</v>
      </c>
      <c r="J11" s="56">
        <v>100</v>
      </c>
      <c r="K11" s="5"/>
      <c r="L11" s="56">
        <v>100</v>
      </c>
      <c r="M11" s="28"/>
      <c r="N11" s="56">
        <v>100</v>
      </c>
      <c r="O11" s="28"/>
      <c r="P11" s="56">
        <v>100</v>
      </c>
      <c r="Q11" s="28"/>
      <c r="R11" s="56">
        <v>100</v>
      </c>
      <c r="S11" s="28"/>
      <c r="T11" s="56"/>
      <c r="U11" s="28"/>
      <c r="V11" s="5"/>
      <c r="W11" s="5"/>
      <c r="X11" s="56"/>
      <c r="Y11" s="28"/>
    </row>
    <row r="12" spans="1:25" s="49" customFormat="1" ht="45" x14ac:dyDescent="0.25">
      <c r="A12" s="19"/>
      <c r="B12" s="103"/>
      <c r="C12" s="20" t="s">
        <v>1066</v>
      </c>
      <c r="D12" s="20"/>
      <c r="E12" s="20"/>
      <c r="F12" s="53" t="s">
        <v>1065</v>
      </c>
      <c r="G12" s="53"/>
      <c r="H12" s="53"/>
      <c r="I12" s="53"/>
      <c r="J12" s="51">
        <f>AVERAGE(J13:J18)</f>
        <v>66.666666666666671</v>
      </c>
      <c r="K12" s="50"/>
      <c r="L12" s="51">
        <f>AVERAGE(L13:L18)</f>
        <v>66.666666666666671</v>
      </c>
      <c r="M12" s="50"/>
      <c r="N12" s="51">
        <f>AVERAGE(N13:N18)</f>
        <v>66.666666666666671</v>
      </c>
      <c r="O12" s="50"/>
      <c r="P12" s="51">
        <f>AVERAGE(P13:P18)</f>
        <v>66.666666666666671</v>
      </c>
      <c r="Q12" s="50"/>
      <c r="R12" s="51">
        <f>AVERAGE(R13:R18)</f>
        <v>66.666666666666671</v>
      </c>
      <c r="S12" s="50"/>
      <c r="T12" s="51"/>
      <c r="U12" s="50"/>
      <c r="V12" s="18" t="e">
        <f>AVERAGE(V13:V18)</f>
        <v>#DIV/0!</v>
      </c>
      <c r="W12" s="17"/>
      <c r="X12" s="51"/>
      <c r="Y12" s="50"/>
    </row>
    <row r="13" spans="1:25" ht="120" x14ac:dyDescent="0.25">
      <c r="A13" s="4">
        <v>6</v>
      </c>
      <c r="B13" s="4"/>
      <c r="C13" s="4"/>
      <c r="D13" s="8" t="s">
        <v>1064</v>
      </c>
      <c r="E13" s="8"/>
      <c r="F13" s="7" t="s">
        <v>1063</v>
      </c>
      <c r="G13" s="7" t="s">
        <v>1008</v>
      </c>
      <c r="H13" s="7" t="s">
        <v>1007</v>
      </c>
      <c r="I13" s="7" t="s">
        <v>1006</v>
      </c>
      <c r="J13" s="60">
        <v>50</v>
      </c>
      <c r="K13" s="61" t="s">
        <v>1062</v>
      </c>
      <c r="L13" s="60">
        <v>50</v>
      </c>
      <c r="M13" s="34"/>
      <c r="N13" s="60">
        <v>50</v>
      </c>
      <c r="O13" s="34"/>
      <c r="P13" s="60">
        <v>50</v>
      </c>
      <c r="Q13" s="34"/>
      <c r="R13" s="60">
        <v>50</v>
      </c>
      <c r="S13" s="29"/>
      <c r="T13" s="60"/>
      <c r="U13" s="66"/>
      <c r="V13" s="61"/>
      <c r="W13" s="61"/>
      <c r="X13" s="60"/>
      <c r="Y13" s="66"/>
    </row>
    <row r="14" spans="1:25" ht="135" x14ac:dyDescent="0.25">
      <c r="A14" s="4">
        <v>7</v>
      </c>
      <c r="B14" s="4"/>
      <c r="C14" s="4"/>
      <c r="D14" s="8" t="s">
        <v>1061</v>
      </c>
      <c r="E14" s="8"/>
      <c r="F14" s="7" t="s">
        <v>1060</v>
      </c>
      <c r="G14" s="7" t="s">
        <v>1008</v>
      </c>
      <c r="H14" s="7" t="s">
        <v>1007</v>
      </c>
      <c r="I14" s="7" t="s">
        <v>1006</v>
      </c>
      <c r="J14" s="60">
        <v>50</v>
      </c>
      <c r="K14" s="61" t="s">
        <v>1059</v>
      </c>
      <c r="L14" s="60">
        <v>50</v>
      </c>
      <c r="M14" s="24"/>
      <c r="N14" s="60">
        <v>50</v>
      </c>
      <c r="O14" s="34"/>
      <c r="P14" s="60">
        <v>50</v>
      </c>
      <c r="Q14" s="34"/>
      <c r="R14" s="60">
        <v>50</v>
      </c>
      <c r="S14" s="29"/>
      <c r="T14" s="60"/>
      <c r="U14" s="34"/>
      <c r="V14" s="102"/>
      <c r="W14" s="24"/>
      <c r="X14" s="60"/>
      <c r="Y14" s="24"/>
    </row>
    <row r="15" spans="1:25" ht="120" x14ac:dyDescent="0.25">
      <c r="A15" s="4">
        <v>8</v>
      </c>
      <c r="B15" s="4"/>
      <c r="C15" s="4"/>
      <c r="D15" s="8" t="s">
        <v>1058</v>
      </c>
      <c r="E15" s="8"/>
      <c r="F15" s="7" t="s">
        <v>1057</v>
      </c>
      <c r="G15" s="7" t="s">
        <v>1008</v>
      </c>
      <c r="H15" s="7" t="s">
        <v>1007</v>
      </c>
      <c r="I15" s="7" t="s">
        <v>1006</v>
      </c>
      <c r="J15" s="60">
        <v>100</v>
      </c>
      <c r="K15" s="61" t="s">
        <v>1056</v>
      </c>
      <c r="L15" s="60">
        <v>100</v>
      </c>
      <c r="M15" s="34"/>
      <c r="N15" s="60">
        <v>100</v>
      </c>
      <c r="O15" s="34"/>
      <c r="P15" s="60">
        <v>100</v>
      </c>
      <c r="Q15" s="34"/>
      <c r="R15" s="60">
        <v>100</v>
      </c>
      <c r="S15" s="29"/>
      <c r="T15" s="60"/>
      <c r="U15" s="34"/>
      <c r="V15" s="102"/>
      <c r="W15" s="24"/>
      <c r="X15" s="60"/>
      <c r="Y15" s="34"/>
    </row>
    <row r="16" spans="1:25" ht="135" x14ac:dyDescent="0.25">
      <c r="A16" s="4">
        <v>9</v>
      </c>
      <c r="B16" s="4"/>
      <c r="C16" s="4"/>
      <c r="D16" s="8" t="s">
        <v>1055</v>
      </c>
      <c r="E16" s="8"/>
      <c r="F16" s="7" t="s">
        <v>1054</v>
      </c>
      <c r="G16" s="7" t="s">
        <v>1050</v>
      </c>
      <c r="H16" s="7" t="s">
        <v>1044</v>
      </c>
      <c r="I16" s="7" t="s">
        <v>1049</v>
      </c>
      <c r="J16" s="60">
        <v>100</v>
      </c>
      <c r="K16" s="5" t="s">
        <v>1053</v>
      </c>
      <c r="L16" s="60">
        <v>100</v>
      </c>
      <c r="M16" s="34"/>
      <c r="N16" s="60">
        <v>100</v>
      </c>
      <c r="O16" s="34"/>
      <c r="P16" s="60">
        <v>100</v>
      </c>
      <c r="Q16" s="34"/>
      <c r="R16" s="60">
        <v>100</v>
      </c>
      <c r="S16" s="29"/>
      <c r="T16" s="60"/>
      <c r="U16" s="34"/>
      <c r="V16" s="25"/>
      <c r="W16" s="24"/>
      <c r="X16" s="60"/>
      <c r="Y16" s="34"/>
    </row>
    <row r="17" spans="1:25" ht="135" x14ac:dyDescent="0.25">
      <c r="A17" s="4">
        <v>10</v>
      </c>
      <c r="B17" s="4"/>
      <c r="C17" s="4"/>
      <c r="D17" s="8" t="s">
        <v>1052</v>
      </c>
      <c r="E17" s="8"/>
      <c r="F17" s="7" t="s">
        <v>1051</v>
      </c>
      <c r="G17" s="7" t="s">
        <v>1050</v>
      </c>
      <c r="H17" s="7" t="s">
        <v>1044</v>
      </c>
      <c r="I17" s="7" t="s">
        <v>1049</v>
      </c>
      <c r="J17" s="69">
        <v>0</v>
      </c>
      <c r="K17" s="61" t="s">
        <v>1048</v>
      </c>
      <c r="L17" s="69">
        <v>0</v>
      </c>
      <c r="M17" s="66"/>
      <c r="N17" s="69">
        <v>0</v>
      </c>
      <c r="O17" s="66"/>
      <c r="P17" s="69">
        <v>0</v>
      </c>
      <c r="Q17" s="66"/>
      <c r="R17" s="69">
        <v>0</v>
      </c>
      <c r="S17" s="29"/>
      <c r="T17" s="60"/>
      <c r="U17" s="34"/>
      <c r="V17" s="25"/>
      <c r="W17" s="24"/>
      <c r="X17" s="60"/>
      <c r="Y17" s="34"/>
    </row>
    <row r="18" spans="1:25" ht="75" x14ac:dyDescent="0.25">
      <c r="A18" s="4">
        <v>11</v>
      </c>
      <c r="B18" s="4"/>
      <c r="C18" s="4"/>
      <c r="D18" s="8" t="s">
        <v>1047</v>
      </c>
      <c r="E18" s="8"/>
      <c r="F18" s="7" t="s">
        <v>1046</v>
      </c>
      <c r="G18" s="7" t="s">
        <v>1045</v>
      </c>
      <c r="H18" s="7" t="s">
        <v>1044</v>
      </c>
      <c r="I18" s="7" t="s">
        <v>1043</v>
      </c>
      <c r="J18" s="60">
        <v>100</v>
      </c>
      <c r="K18" s="24"/>
      <c r="L18" s="60">
        <v>100</v>
      </c>
      <c r="M18" s="34"/>
      <c r="N18" s="60">
        <v>100</v>
      </c>
      <c r="O18" s="34"/>
      <c r="P18" s="60">
        <v>100</v>
      </c>
      <c r="Q18" s="34"/>
      <c r="R18" s="60">
        <v>100</v>
      </c>
      <c r="S18" s="29"/>
      <c r="T18" s="60"/>
      <c r="U18" s="34"/>
      <c r="V18" s="25"/>
      <c r="W18" s="24"/>
      <c r="X18" s="60"/>
      <c r="Y18" s="34"/>
    </row>
    <row r="19" spans="1:25" s="49" customFormat="1" ht="87" customHeight="1" x14ac:dyDescent="0.25">
      <c r="A19" s="19"/>
      <c r="B19" s="19"/>
      <c r="C19" s="20" t="s">
        <v>1042</v>
      </c>
      <c r="D19" s="20"/>
      <c r="E19" s="20"/>
      <c r="F19" s="53" t="s">
        <v>1041</v>
      </c>
      <c r="G19" s="53"/>
      <c r="H19" s="53"/>
      <c r="I19" s="53"/>
      <c r="J19" s="51">
        <f>AVERAGE(J20:J24)</f>
        <v>40</v>
      </c>
      <c r="K19" s="50"/>
      <c r="L19" s="51">
        <f>AVERAGE(L20:L24)</f>
        <v>40</v>
      </c>
      <c r="M19" s="50"/>
      <c r="N19" s="51">
        <f>AVERAGE(N20:N24)</f>
        <v>40</v>
      </c>
      <c r="O19" s="50"/>
      <c r="P19" s="51">
        <f>AVERAGE(P20:P24)</f>
        <v>40</v>
      </c>
      <c r="Q19" s="50"/>
      <c r="R19" s="51">
        <f>AVERAGE(R20:R24)</f>
        <v>40</v>
      </c>
      <c r="S19" s="52"/>
      <c r="T19" s="51"/>
      <c r="U19" s="50"/>
      <c r="V19" s="17" t="e">
        <f>AVERAGE(V20:V24)</f>
        <v>#DIV/0!</v>
      </c>
      <c r="W19" s="17"/>
      <c r="X19" s="51"/>
      <c r="Y19" s="50"/>
    </row>
    <row r="20" spans="1:25" ht="165" x14ac:dyDescent="0.25">
      <c r="A20" s="4">
        <v>12</v>
      </c>
      <c r="B20" s="4"/>
      <c r="D20" s="8" t="s">
        <v>1040</v>
      </c>
      <c r="E20" s="8"/>
      <c r="F20" s="7" t="s">
        <v>1039</v>
      </c>
      <c r="G20" s="7" t="s">
        <v>219</v>
      </c>
      <c r="H20" s="7" t="s">
        <v>1038</v>
      </c>
      <c r="I20" s="7" t="s">
        <v>53</v>
      </c>
      <c r="J20" s="25">
        <v>0</v>
      </c>
      <c r="K20" s="24"/>
      <c r="L20" s="25">
        <v>0</v>
      </c>
      <c r="M20" s="24"/>
      <c r="N20" s="25">
        <v>0</v>
      </c>
      <c r="O20" s="24"/>
      <c r="P20" s="25">
        <v>0</v>
      </c>
      <c r="Q20" s="24"/>
      <c r="R20" s="25">
        <v>0</v>
      </c>
      <c r="S20" s="29"/>
      <c r="T20" s="25"/>
      <c r="U20" s="24"/>
      <c r="V20" s="25"/>
      <c r="W20" s="24"/>
      <c r="X20" s="25"/>
      <c r="Y20" s="24"/>
    </row>
    <row r="21" spans="1:25" ht="165" x14ac:dyDescent="0.25">
      <c r="A21" s="4">
        <v>13</v>
      </c>
      <c r="B21" s="4"/>
      <c r="C21" s="4"/>
      <c r="D21" s="8" t="s">
        <v>1037</v>
      </c>
      <c r="E21" s="8"/>
      <c r="F21" s="7" t="s">
        <v>1036</v>
      </c>
      <c r="G21" s="7" t="s">
        <v>1035</v>
      </c>
      <c r="H21" s="7" t="s">
        <v>1034</v>
      </c>
      <c r="I21" s="7" t="s">
        <v>1028</v>
      </c>
      <c r="J21" s="60">
        <v>50</v>
      </c>
      <c r="K21" s="101" t="s">
        <v>1033</v>
      </c>
      <c r="L21" s="60">
        <v>50</v>
      </c>
      <c r="M21" s="34"/>
      <c r="N21" s="60">
        <v>50</v>
      </c>
      <c r="O21" s="34"/>
      <c r="P21" s="60">
        <v>50</v>
      </c>
      <c r="Q21" s="60"/>
      <c r="R21" s="60">
        <v>50</v>
      </c>
      <c r="S21" s="29"/>
      <c r="T21" s="60"/>
      <c r="U21" s="34"/>
      <c r="V21" s="25"/>
      <c r="W21" s="24"/>
      <c r="X21" s="60"/>
      <c r="Y21" s="34"/>
    </row>
    <row r="22" spans="1:25" ht="135" x14ac:dyDescent="0.25">
      <c r="A22" s="4">
        <v>14</v>
      </c>
      <c r="B22" s="4"/>
      <c r="C22" s="4"/>
      <c r="D22" s="8" t="s">
        <v>1032</v>
      </c>
      <c r="E22" s="8"/>
      <c r="F22" s="7" t="s">
        <v>1031</v>
      </c>
      <c r="G22" s="7" t="s">
        <v>1030</v>
      </c>
      <c r="H22" s="7" t="s">
        <v>1029</v>
      </c>
      <c r="I22" s="7" t="s">
        <v>1028</v>
      </c>
      <c r="J22" s="60">
        <v>0</v>
      </c>
      <c r="K22" s="34"/>
      <c r="L22" s="60">
        <v>0</v>
      </c>
      <c r="M22" s="34"/>
      <c r="N22" s="60">
        <v>0</v>
      </c>
      <c r="O22" s="34"/>
      <c r="P22" s="60">
        <v>0</v>
      </c>
      <c r="Q22" s="34"/>
      <c r="R22" s="60">
        <v>0</v>
      </c>
      <c r="S22" s="29"/>
      <c r="T22" s="60"/>
      <c r="U22" s="34"/>
      <c r="V22" s="24"/>
      <c r="W22" s="24"/>
      <c r="X22" s="60"/>
      <c r="Y22" s="34"/>
    </row>
    <row r="23" spans="1:25" ht="135" x14ac:dyDescent="0.25">
      <c r="A23" s="4">
        <v>15</v>
      </c>
      <c r="B23" s="4"/>
      <c r="C23" s="4"/>
      <c r="D23" s="8" t="s">
        <v>1027</v>
      </c>
      <c r="E23" s="8"/>
      <c r="F23" s="7" t="s">
        <v>1026</v>
      </c>
      <c r="G23" s="7" t="s">
        <v>1025</v>
      </c>
      <c r="H23" s="7" t="s">
        <v>1024</v>
      </c>
      <c r="I23" s="7" t="s">
        <v>1023</v>
      </c>
      <c r="J23" s="60">
        <v>50</v>
      </c>
      <c r="K23" s="5" t="s">
        <v>1022</v>
      </c>
      <c r="L23" s="60">
        <v>50</v>
      </c>
      <c r="M23" s="34"/>
      <c r="N23" s="60">
        <v>50</v>
      </c>
      <c r="O23" s="34"/>
      <c r="P23" s="60">
        <v>50</v>
      </c>
      <c r="Q23" s="34"/>
      <c r="R23" s="60">
        <v>50</v>
      </c>
      <c r="S23" s="29"/>
      <c r="T23" s="60"/>
      <c r="U23" s="34"/>
      <c r="V23" s="24"/>
      <c r="W23" s="24"/>
      <c r="X23" s="60"/>
      <c r="Y23" s="34"/>
    </row>
    <row r="24" spans="1:25" ht="135" x14ac:dyDescent="0.25">
      <c r="A24" s="4">
        <v>16</v>
      </c>
      <c r="B24" s="4"/>
      <c r="C24" s="4"/>
      <c r="D24" s="8" t="s">
        <v>1021</v>
      </c>
      <c r="E24" s="8"/>
      <c r="F24" s="7" t="s">
        <v>1020</v>
      </c>
      <c r="G24" s="7" t="s">
        <v>629</v>
      </c>
      <c r="H24" s="7" t="s">
        <v>628</v>
      </c>
      <c r="I24" s="7" t="s">
        <v>627</v>
      </c>
      <c r="J24" s="60">
        <v>100</v>
      </c>
      <c r="K24" s="5" t="s">
        <v>1019</v>
      </c>
      <c r="L24" s="60">
        <v>100</v>
      </c>
      <c r="M24" s="34"/>
      <c r="N24" s="60">
        <v>100</v>
      </c>
      <c r="O24" s="34"/>
      <c r="P24" s="60">
        <v>100</v>
      </c>
      <c r="Q24" s="34"/>
      <c r="R24" s="60">
        <v>100</v>
      </c>
      <c r="S24" s="29"/>
      <c r="T24" s="60"/>
      <c r="U24" s="34"/>
      <c r="V24" s="24"/>
      <c r="W24" s="24"/>
      <c r="X24" s="60"/>
      <c r="Y24" s="34"/>
    </row>
    <row r="25" spans="1:25" s="49" customFormat="1" ht="60" x14ac:dyDescent="0.25">
      <c r="A25" s="19"/>
      <c r="B25" s="19"/>
      <c r="C25" s="20" t="s">
        <v>1018</v>
      </c>
      <c r="D25" s="20"/>
      <c r="E25" s="20"/>
      <c r="F25" s="53" t="s">
        <v>1017</v>
      </c>
      <c r="G25" s="53"/>
      <c r="H25" s="53"/>
      <c r="I25" s="53"/>
      <c r="J25" s="51">
        <f>AVERAGE(J26:J29)</f>
        <v>75</v>
      </c>
      <c r="K25" s="50"/>
      <c r="L25" s="51">
        <f>AVERAGE(L26:L29)</f>
        <v>75</v>
      </c>
      <c r="M25" s="50"/>
      <c r="N25" s="51">
        <f>AVERAGE(N26:N29)</f>
        <v>75</v>
      </c>
      <c r="O25" s="50"/>
      <c r="P25" s="51">
        <f>AVERAGE(P26:P29)</f>
        <v>75</v>
      </c>
      <c r="Q25" s="50"/>
      <c r="R25" s="51">
        <f>AVERAGE(R26:R29)</f>
        <v>75</v>
      </c>
      <c r="S25" s="52"/>
      <c r="T25" s="51"/>
      <c r="U25" s="50"/>
      <c r="V25" s="18" t="e">
        <f>AVERAGE(V26:V29)</f>
        <v>#DIV/0!</v>
      </c>
      <c r="W25" s="17"/>
      <c r="X25" s="51"/>
      <c r="Y25" s="50"/>
    </row>
    <row r="26" spans="1:25" ht="45" x14ac:dyDescent="0.25">
      <c r="A26" s="4">
        <v>17</v>
      </c>
      <c r="B26" s="4"/>
      <c r="C26" s="4"/>
      <c r="D26" s="8" t="s">
        <v>1016</v>
      </c>
      <c r="E26" s="8"/>
      <c r="F26" s="7" t="s">
        <v>1015</v>
      </c>
      <c r="G26" s="7" t="s">
        <v>501</v>
      </c>
      <c r="H26" s="7" t="s">
        <v>1014</v>
      </c>
      <c r="I26" s="7" t="s">
        <v>1013</v>
      </c>
      <c r="J26" s="60">
        <v>100</v>
      </c>
      <c r="K26" s="34"/>
      <c r="L26" s="60">
        <v>100</v>
      </c>
      <c r="M26" s="34"/>
      <c r="N26" s="60">
        <v>100</v>
      </c>
      <c r="O26" s="34"/>
      <c r="P26" s="60">
        <v>100</v>
      </c>
      <c r="Q26" s="34"/>
      <c r="R26" s="60">
        <v>100</v>
      </c>
      <c r="S26" s="29"/>
      <c r="T26" s="60"/>
      <c r="U26" s="34"/>
      <c r="V26" s="24"/>
      <c r="W26" s="24"/>
      <c r="X26" s="60"/>
      <c r="Y26" s="34"/>
    </row>
    <row r="27" spans="1:25" ht="180" x14ac:dyDescent="0.25">
      <c r="A27" s="4">
        <v>18</v>
      </c>
      <c r="B27" s="4"/>
      <c r="C27" s="4"/>
      <c r="D27" s="8" t="s">
        <v>1012</v>
      </c>
      <c r="E27" s="8"/>
      <c r="F27" s="7" t="s">
        <v>1011</v>
      </c>
      <c r="G27" s="7" t="s">
        <v>1008</v>
      </c>
      <c r="H27" s="7" t="s">
        <v>1007</v>
      </c>
      <c r="I27" s="7" t="s">
        <v>1006</v>
      </c>
      <c r="J27" s="60">
        <v>50</v>
      </c>
      <c r="K27" s="61" t="s">
        <v>1010</v>
      </c>
      <c r="L27" s="60">
        <v>50</v>
      </c>
      <c r="M27" s="34"/>
      <c r="N27" s="60">
        <v>50</v>
      </c>
      <c r="O27" s="34"/>
      <c r="P27" s="60">
        <v>50</v>
      </c>
      <c r="Q27" s="34"/>
      <c r="R27" s="60">
        <v>50</v>
      </c>
      <c r="S27" s="29"/>
      <c r="T27" s="60"/>
      <c r="U27" s="34"/>
      <c r="V27" s="24"/>
      <c r="W27" s="24"/>
      <c r="X27" s="60"/>
      <c r="Y27" s="34"/>
    </row>
    <row r="28" spans="1:25" ht="150" x14ac:dyDescent="0.25">
      <c r="A28" s="4">
        <v>19</v>
      </c>
      <c r="B28" s="4"/>
      <c r="C28" s="4"/>
      <c r="D28" s="8" t="s">
        <v>503</v>
      </c>
      <c r="E28" s="8"/>
      <c r="F28" s="7" t="s">
        <v>1009</v>
      </c>
      <c r="G28" s="7" t="s">
        <v>1008</v>
      </c>
      <c r="H28" s="7" t="s">
        <v>1007</v>
      </c>
      <c r="I28" s="7" t="s">
        <v>1006</v>
      </c>
      <c r="J28" s="60">
        <v>50</v>
      </c>
      <c r="K28" s="61" t="s">
        <v>1005</v>
      </c>
      <c r="L28" s="60">
        <v>50</v>
      </c>
      <c r="M28" s="34"/>
      <c r="N28" s="60">
        <v>50</v>
      </c>
      <c r="O28" s="34"/>
      <c r="P28" s="60">
        <v>50</v>
      </c>
      <c r="Q28" s="34"/>
      <c r="R28" s="60">
        <v>50</v>
      </c>
      <c r="S28" s="29"/>
      <c r="T28" s="60"/>
      <c r="U28" s="34"/>
      <c r="V28" s="25"/>
      <c r="W28" s="24"/>
      <c r="X28" s="60"/>
      <c r="Y28" s="34"/>
    </row>
    <row r="29" spans="1:25" ht="105" x14ac:dyDescent="0.25">
      <c r="A29" s="4">
        <v>20</v>
      </c>
      <c r="B29" s="4"/>
      <c r="C29" s="4"/>
      <c r="D29" s="8" t="s">
        <v>1004</v>
      </c>
      <c r="E29" s="8"/>
      <c r="F29" s="7" t="s">
        <v>1003</v>
      </c>
      <c r="G29" s="7" t="s">
        <v>1002</v>
      </c>
      <c r="H29" s="7" t="s">
        <v>1001</v>
      </c>
      <c r="I29" s="7" t="s">
        <v>1000</v>
      </c>
      <c r="J29" s="60">
        <v>100</v>
      </c>
      <c r="K29" s="5" t="s">
        <v>999</v>
      </c>
      <c r="L29" s="60">
        <v>100</v>
      </c>
      <c r="M29" s="34"/>
      <c r="N29" s="60">
        <v>100</v>
      </c>
      <c r="O29" s="34"/>
      <c r="P29" s="60">
        <v>100</v>
      </c>
      <c r="Q29" s="34"/>
      <c r="R29" s="60">
        <v>100</v>
      </c>
      <c r="S29" s="29"/>
      <c r="T29" s="60"/>
      <c r="U29" s="34"/>
      <c r="V29" s="24"/>
      <c r="W29" s="24"/>
      <c r="X29" s="60"/>
      <c r="Y29" s="34"/>
    </row>
    <row r="30" spans="1:25" s="49" customFormat="1" ht="108.75" customHeight="1" x14ac:dyDescent="0.25">
      <c r="A30" s="19"/>
      <c r="B30" s="20" t="s">
        <v>998</v>
      </c>
      <c r="C30" s="19"/>
      <c r="D30" s="19"/>
      <c r="E30" s="19"/>
      <c r="F30" s="19" t="s">
        <v>997</v>
      </c>
      <c r="G30" s="19"/>
      <c r="H30" s="19"/>
      <c r="I30" s="19"/>
      <c r="J30" s="51">
        <f>AVERAGE(J31,J41,J60,J66)</f>
        <v>60.833333333333336</v>
      </c>
      <c r="K30" s="50"/>
      <c r="L30" s="51">
        <f>AVERAGE(L31,L41,L60,L66)</f>
        <v>60.833333333333336</v>
      </c>
      <c r="M30" s="50"/>
      <c r="N30" s="51">
        <f>AVERAGE(N31,N41,N60,N66)</f>
        <v>60.833333333333336</v>
      </c>
      <c r="O30" s="50"/>
      <c r="P30" s="51">
        <f>AVERAGE(P31,P41,P60,P66)</f>
        <v>60.833333333333336</v>
      </c>
      <c r="Q30" s="50"/>
      <c r="R30" s="51">
        <f>AVERAGE(R31,R41,R60,R66)</f>
        <v>60.833333333333336</v>
      </c>
      <c r="S30" s="52"/>
      <c r="T30" s="51"/>
      <c r="U30" s="50"/>
      <c r="V30" s="18" t="e">
        <f>AVERAGE(V31,V41,V60,V66)</f>
        <v>#DIV/0!</v>
      </c>
      <c r="W30" s="17"/>
      <c r="X30" s="51"/>
      <c r="Y30" s="50"/>
    </row>
    <row r="31" spans="1:25" s="49" customFormat="1" ht="97.5" customHeight="1" x14ac:dyDescent="0.25">
      <c r="A31" s="19"/>
      <c r="B31" s="19"/>
      <c r="C31" s="20" t="s">
        <v>996</v>
      </c>
      <c r="D31" s="19"/>
      <c r="E31" s="19"/>
      <c r="F31" s="19" t="s">
        <v>995</v>
      </c>
      <c r="G31" s="19"/>
      <c r="H31" s="19"/>
      <c r="I31" s="19"/>
      <c r="J31" s="51">
        <f>AVERAGE(J32:J35,J38:J40)</f>
        <v>75</v>
      </c>
      <c r="K31" s="50"/>
      <c r="L31" s="51">
        <f>AVERAGE(L32:L35,L38:L40)</f>
        <v>75</v>
      </c>
      <c r="M31" s="50"/>
      <c r="N31" s="51">
        <f>AVERAGE(N32:N35,N38:N40)</f>
        <v>75</v>
      </c>
      <c r="O31" s="50"/>
      <c r="P31" s="51">
        <f>AVERAGE(P32:P35,P38:P40)</f>
        <v>75</v>
      </c>
      <c r="Q31" s="50"/>
      <c r="R31" s="51">
        <f>AVERAGE(R32:R35,R38:R40)</f>
        <v>75</v>
      </c>
      <c r="S31" s="52"/>
      <c r="T31" s="51"/>
      <c r="U31" s="50"/>
      <c r="V31" s="18" t="e">
        <f>AVERAGE(V32:V35,V38:V40)</f>
        <v>#DIV/0!</v>
      </c>
      <c r="W31" s="17"/>
      <c r="X31" s="51"/>
      <c r="Y31" s="50"/>
    </row>
    <row r="32" spans="1:25" ht="117.75" customHeight="1" x14ac:dyDescent="0.25">
      <c r="A32" s="4">
        <v>21</v>
      </c>
      <c r="B32" s="4"/>
      <c r="C32" s="4"/>
      <c r="D32" s="8" t="s">
        <v>494</v>
      </c>
      <c r="E32" s="8"/>
      <c r="F32" s="7" t="s">
        <v>994</v>
      </c>
      <c r="G32" s="7" t="s">
        <v>993</v>
      </c>
      <c r="H32" s="7" t="s">
        <v>992</v>
      </c>
      <c r="I32" s="7" t="s">
        <v>991</v>
      </c>
      <c r="J32" s="60">
        <v>100</v>
      </c>
      <c r="K32" s="34"/>
      <c r="L32" s="60">
        <v>100</v>
      </c>
      <c r="M32" s="34"/>
      <c r="N32" s="60">
        <v>100</v>
      </c>
      <c r="O32" s="34"/>
      <c r="P32" s="60">
        <v>100</v>
      </c>
      <c r="Q32" s="5"/>
      <c r="R32" s="60">
        <v>100</v>
      </c>
      <c r="S32" s="29"/>
      <c r="T32" s="60"/>
      <c r="U32" s="34"/>
      <c r="V32" s="24"/>
      <c r="W32" s="5"/>
      <c r="X32" s="60"/>
      <c r="Y32" s="28"/>
    </row>
    <row r="33" spans="1:25" ht="45" x14ac:dyDescent="0.25">
      <c r="A33" s="4">
        <v>22</v>
      </c>
      <c r="B33" s="4"/>
      <c r="C33" s="4"/>
      <c r="D33" s="8" t="s">
        <v>990</v>
      </c>
      <c r="E33" s="8"/>
      <c r="F33" s="7" t="s">
        <v>989</v>
      </c>
      <c r="G33" s="7" t="s">
        <v>988</v>
      </c>
      <c r="H33" s="7" t="s">
        <v>987</v>
      </c>
      <c r="I33" s="7" t="s">
        <v>986</v>
      </c>
      <c r="J33" s="25">
        <v>100</v>
      </c>
      <c r="K33" s="34"/>
      <c r="L33" s="25">
        <v>100</v>
      </c>
      <c r="M33" s="34"/>
      <c r="N33" s="25">
        <v>100</v>
      </c>
      <c r="O33" s="34"/>
      <c r="P33" s="25">
        <v>100</v>
      </c>
      <c r="Q33" s="34"/>
      <c r="R33" s="25">
        <v>100</v>
      </c>
      <c r="S33" s="29"/>
      <c r="T33" s="25"/>
      <c r="U33" s="34"/>
      <c r="V33" s="24"/>
      <c r="W33" s="24"/>
      <c r="X33" s="25"/>
      <c r="Y33" s="34"/>
    </row>
    <row r="34" spans="1:25" ht="90" x14ac:dyDescent="0.25">
      <c r="A34" s="4">
        <v>23</v>
      </c>
      <c r="B34" s="4"/>
      <c r="C34" s="4"/>
      <c r="D34" s="8" t="s">
        <v>488</v>
      </c>
      <c r="E34" s="8"/>
      <c r="F34" s="7" t="s">
        <v>985</v>
      </c>
      <c r="G34" s="7" t="s">
        <v>984</v>
      </c>
      <c r="H34" s="7" t="s">
        <v>983</v>
      </c>
      <c r="I34" s="7" t="s">
        <v>982</v>
      </c>
      <c r="J34" s="60">
        <v>50</v>
      </c>
      <c r="K34" s="5" t="s">
        <v>981</v>
      </c>
      <c r="L34" s="60">
        <v>50</v>
      </c>
      <c r="M34" s="34"/>
      <c r="N34" s="60">
        <v>50</v>
      </c>
      <c r="O34" s="34"/>
      <c r="P34" s="60">
        <v>50</v>
      </c>
      <c r="Q34" s="34"/>
      <c r="R34" s="60">
        <v>50</v>
      </c>
      <c r="S34" s="29"/>
      <c r="T34" s="60"/>
      <c r="U34" s="24"/>
      <c r="V34" s="24"/>
      <c r="W34" s="24"/>
      <c r="X34" s="60"/>
      <c r="Y34" s="34"/>
    </row>
    <row r="35" spans="1:25" s="62" customFormat="1" ht="51.75" x14ac:dyDescent="0.25">
      <c r="A35" s="15">
        <v>24</v>
      </c>
      <c r="B35" s="15"/>
      <c r="C35" s="15"/>
      <c r="D35" s="72" t="s">
        <v>980</v>
      </c>
      <c r="E35" s="72"/>
      <c r="F35" s="12" t="s">
        <v>980</v>
      </c>
      <c r="G35" s="12"/>
      <c r="H35" s="12"/>
      <c r="I35" s="12"/>
      <c r="J35" s="64">
        <f>AVERAGE(J36:J37)</f>
        <v>75</v>
      </c>
      <c r="K35" s="10"/>
      <c r="L35" s="64">
        <f>AVERAGE(L36:L37)</f>
        <v>75</v>
      </c>
      <c r="M35" s="63"/>
      <c r="N35" s="64">
        <f>AVERAGE(N36:N37)</f>
        <v>75</v>
      </c>
      <c r="O35" s="63"/>
      <c r="P35" s="64">
        <f>AVERAGE(P36:P37)</f>
        <v>75</v>
      </c>
      <c r="Q35" s="63"/>
      <c r="R35" s="64">
        <f>AVERAGE(R36:R37)</f>
        <v>75</v>
      </c>
      <c r="S35" s="99"/>
      <c r="T35" s="64"/>
      <c r="U35" s="10"/>
      <c r="V35" s="11" t="e">
        <f>AVERAGE(V36:V37)</f>
        <v>#DIV/0!</v>
      </c>
      <c r="W35" s="10"/>
      <c r="X35" s="64"/>
      <c r="Y35" s="63"/>
    </row>
    <row r="36" spans="1:25" ht="90" x14ac:dyDescent="0.25">
      <c r="A36" s="4" t="s">
        <v>979</v>
      </c>
      <c r="B36" s="4"/>
      <c r="C36" s="4"/>
      <c r="D36" s="8"/>
      <c r="E36" s="8" t="s">
        <v>978</v>
      </c>
      <c r="F36" s="7" t="s">
        <v>977</v>
      </c>
      <c r="G36" s="7" t="s">
        <v>976</v>
      </c>
      <c r="H36" s="7" t="s">
        <v>975</v>
      </c>
      <c r="I36" s="7" t="s">
        <v>974</v>
      </c>
      <c r="J36" s="60">
        <v>50</v>
      </c>
      <c r="K36" s="34" t="s">
        <v>973</v>
      </c>
      <c r="L36" s="60">
        <v>50</v>
      </c>
      <c r="M36" s="34"/>
      <c r="N36" s="60">
        <v>50</v>
      </c>
      <c r="O36" s="34"/>
      <c r="P36" s="60">
        <v>50</v>
      </c>
      <c r="Q36" s="34"/>
      <c r="R36" s="60">
        <v>50</v>
      </c>
      <c r="S36" s="29"/>
      <c r="T36" s="60"/>
      <c r="U36" s="34"/>
      <c r="V36" s="24"/>
      <c r="W36" s="24"/>
      <c r="X36" s="60"/>
      <c r="Y36" s="34"/>
    </row>
    <row r="37" spans="1:25" ht="30" x14ac:dyDescent="0.25">
      <c r="A37" s="4" t="s">
        <v>972</v>
      </c>
      <c r="B37" s="4"/>
      <c r="C37" s="4"/>
      <c r="D37" s="8"/>
      <c r="E37" s="8" t="s">
        <v>971</v>
      </c>
      <c r="F37" s="7" t="s">
        <v>970</v>
      </c>
      <c r="G37" s="7" t="s">
        <v>969</v>
      </c>
      <c r="H37" s="7" t="s">
        <v>968</v>
      </c>
      <c r="I37" s="7" t="s">
        <v>967</v>
      </c>
      <c r="J37" s="60">
        <v>100</v>
      </c>
      <c r="K37" s="34"/>
      <c r="L37" s="60">
        <v>100</v>
      </c>
      <c r="M37" s="34"/>
      <c r="N37" s="60">
        <v>100</v>
      </c>
      <c r="O37" s="34"/>
      <c r="P37" s="60">
        <v>100</v>
      </c>
      <c r="Q37" s="34"/>
      <c r="R37" s="60">
        <v>100</v>
      </c>
      <c r="S37" s="29"/>
      <c r="T37" s="60"/>
      <c r="U37" s="34"/>
      <c r="V37" s="24"/>
      <c r="W37" s="24"/>
      <c r="X37" s="60"/>
      <c r="Y37" s="34"/>
    </row>
    <row r="38" spans="1:25" ht="90" x14ac:dyDescent="0.25">
      <c r="A38" s="4">
        <v>25</v>
      </c>
      <c r="B38" s="4"/>
      <c r="C38" s="4"/>
      <c r="D38" s="8" t="s">
        <v>966</v>
      </c>
      <c r="E38" s="8"/>
      <c r="F38" s="7" t="s">
        <v>965</v>
      </c>
      <c r="G38" s="7" t="s">
        <v>214</v>
      </c>
      <c r="H38" s="7" t="s">
        <v>964</v>
      </c>
      <c r="I38" s="7" t="s">
        <v>963</v>
      </c>
      <c r="J38" s="25">
        <v>100</v>
      </c>
      <c r="K38" s="34"/>
      <c r="L38" s="25">
        <v>100</v>
      </c>
      <c r="M38" s="34"/>
      <c r="N38" s="25">
        <v>100</v>
      </c>
      <c r="O38" s="34"/>
      <c r="P38" s="25">
        <v>100</v>
      </c>
      <c r="Q38" s="34"/>
      <c r="R38" s="25">
        <v>100</v>
      </c>
      <c r="S38" s="29"/>
      <c r="T38" s="25"/>
      <c r="U38" s="34"/>
      <c r="V38" s="24"/>
      <c r="W38" s="24"/>
      <c r="X38" s="25"/>
      <c r="Y38" s="34"/>
    </row>
    <row r="39" spans="1:25" ht="90" x14ac:dyDescent="0.25">
      <c r="A39" s="4">
        <v>26</v>
      </c>
      <c r="B39" s="4"/>
      <c r="C39" s="4"/>
      <c r="D39" s="8" t="s">
        <v>962</v>
      </c>
      <c r="E39" s="8"/>
      <c r="F39" s="7" t="s">
        <v>961</v>
      </c>
      <c r="G39" s="7" t="s">
        <v>960</v>
      </c>
      <c r="H39" s="7" t="s">
        <v>956</v>
      </c>
      <c r="I39" s="7" t="s">
        <v>955</v>
      </c>
      <c r="J39" s="60">
        <v>0</v>
      </c>
      <c r="K39" s="34"/>
      <c r="L39" s="60">
        <v>0</v>
      </c>
      <c r="M39" s="34"/>
      <c r="N39" s="60">
        <v>0</v>
      </c>
      <c r="O39" s="34"/>
      <c r="P39" s="60">
        <v>0</v>
      </c>
      <c r="Q39" s="34"/>
      <c r="R39" s="60">
        <v>0</v>
      </c>
      <c r="S39" s="29"/>
      <c r="T39" s="60"/>
      <c r="U39" s="34"/>
      <c r="V39" s="24"/>
      <c r="W39" s="24"/>
      <c r="X39" s="60"/>
      <c r="Y39" s="24"/>
    </row>
    <row r="40" spans="1:25" ht="90" x14ac:dyDescent="0.25">
      <c r="A40" s="4">
        <v>27</v>
      </c>
      <c r="B40" s="4"/>
      <c r="C40" s="4"/>
      <c r="D40" s="8" t="s">
        <v>959</v>
      </c>
      <c r="E40" s="8"/>
      <c r="F40" s="7" t="s">
        <v>958</v>
      </c>
      <c r="G40" s="7" t="s">
        <v>957</v>
      </c>
      <c r="H40" s="7" t="s">
        <v>956</v>
      </c>
      <c r="I40" s="7" t="s">
        <v>955</v>
      </c>
      <c r="J40" s="60">
        <v>100</v>
      </c>
      <c r="K40" s="34"/>
      <c r="L40" s="60">
        <v>100</v>
      </c>
      <c r="M40" s="34"/>
      <c r="N40" s="60">
        <v>100</v>
      </c>
      <c r="O40" s="34"/>
      <c r="P40" s="60">
        <v>100</v>
      </c>
      <c r="Q40" s="34"/>
      <c r="R40" s="60">
        <v>100</v>
      </c>
      <c r="S40" s="29"/>
      <c r="T40" s="60"/>
      <c r="U40" s="34"/>
      <c r="V40" s="24"/>
      <c r="W40" s="24"/>
      <c r="X40" s="60"/>
      <c r="Y40" s="24"/>
    </row>
    <row r="41" spans="1:25" s="49" customFormat="1" ht="148.5" customHeight="1" x14ac:dyDescent="0.25">
      <c r="A41" s="19"/>
      <c r="B41" s="19"/>
      <c r="C41" s="20" t="s">
        <v>954</v>
      </c>
      <c r="D41" s="19"/>
      <c r="E41" s="19"/>
      <c r="F41" s="19" t="s">
        <v>953</v>
      </c>
      <c r="G41" s="19"/>
      <c r="H41" s="19"/>
      <c r="I41" s="19"/>
      <c r="J41" s="51">
        <f>AVERAGE(J42,J49,J57:J59)</f>
        <v>80</v>
      </c>
      <c r="K41" s="50"/>
      <c r="L41" s="51">
        <f>AVERAGE(L42,L49,L57:L59)</f>
        <v>80</v>
      </c>
      <c r="M41" s="50"/>
      <c r="N41" s="51">
        <f>AVERAGE(N42,N49,N57:N59)</f>
        <v>80</v>
      </c>
      <c r="O41" s="50"/>
      <c r="P41" s="51">
        <f>AVERAGE(P42,P49,P57:P59)</f>
        <v>80</v>
      </c>
      <c r="Q41" s="50"/>
      <c r="R41" s="51">
        <f>AVERAGE(R42,R49,R57:R59)</f>
        <v>80</v>
      </c>
      <c r="S41" s="52"/>
      <c r="T41" s="51"/>
      <c r="U41" s="50"/>
      <c r="V41" s="18" t="e">
        <f>AVERAGE(V42,V49,V57:V59)</f>
        <v>#DIV/0!</v>
      </c>
      <c r="W41" s="17"/>
      <c r="X41" s="51"/>
      <c r="Y41" s="50"/>
    </row>
    <row r="42" spans="1:25" s="62" customFormat="1" ht="148.5" customHeight="1" x14ac:dyDescent="0.3">
      <c r="A42" s="15">
        <v>28</v>
      </c>
      <c r="B42" s="15"/>
      <c r="C42" s="14"/>
      <c r="D42" s="100" t="s">
        <v>952</v>
      </c>
      <c r="E42" s="100"/>
      <c r="F42" s="15" t="s">
        <v>952</v>
      </c>
      <c r="G42" s="15"/>
      <c r="H42" s="15"/>
      <c r="I42" s="15"/>
      <c r="J42" s="64">
        <f>AVERAGE(J43:J48)</f>
        <v>100</v>
      </c>
      <c r="K42" s="63"/>
      <c r="L42" s="64">
        <f>AVERAGE(L43:L48)</f>
        <v>100</v>
      </c>
      <c r="M42" s="63"/>
      <c r="N42" s="64">
        <f>AVERAGE(N43:N48)</f>
        <v>100</v>
      </c>
      <c r="O42" s="63"/>
      <c r="P42" s="64">
        <f>AVERAGE(P43:P48)</f>
        <v>100</v>
      </c>
      <c r="Q42" s="63"/>
      <c r="R42" s="64">
        <f>AVERAGE(R43:R48)</f>
        <v>100</v>
      </c>
      <c r="S42" s="99"/>
      <c r="T42" s="64"/>
      <c r="U42" s="63"/>
      <c r="V42" s="11" t="e">
        <f>AVERAGE(V43:V48)</f>
        <v>#DIV/0!</v>
      </c>
      <c r="W42" s="10"/>
      <c r="X42" s="64"/>
      <c r="Y42" s="63"/>
    </row>
    <row r="43" spans="1:25" ht="60" x14ac:dyDescent="0.25">
      <c r="A43" s="4" t="s">
        <v>951</v>
      </c>
      <c r="B43" s="4"/>
      <c r="C43" s="4"/>
      <c r="D43" s="4"/>
      <c r="E43" s="8" t="s">
        <v>950</v>
      </c>
      <c r="F43" s="7" t="s">
        <v>949</v>
      </c>
      <c r="G43" s="7" t="s">
        <v>573</v>
      </c>
      <c r="H43" s="7" t="s">
        <v>583</v>
      </c>
      <c r="I43" s="7" t="s">
        <v>582</v>
      </c>
      <c r="J43" s="60">
        <v>100</v>
      </c>
      <c r="K43" s="28" t="s">
        <v>6</v>
      </c>
      <c r="L43" s="60">
        <v>100</v>
      </c>
      <c r="M43" s="34"/>
      <c r="N43" s="60">
        <v>100</v>
      </c>
      <c r="O43" s="34"/>
      <c r="P43" s="60">
        <v>100</v>
      </c>
      <c r="Q43" s="34"/>
      <c r="R43" s="60">
        <v>100</v>
      </c>
      <c r="S43" s="29"/>
      <c r="T43" s="60"/>
      <c r="U43" s="34"/>
      <c r="V43" s="87"/>
      <c r="W43" s="24"/>
      <c r="X43" s="60"/>
      <c r="Y43" s="34"/>
    </row>
    <row r="44" spans="1:25" ht="75" x14ac:dyDescent="0.25">
      <c r="A44" s="4" t="s">
        <v>948</v>
      </c>
      <c r="B44" s="4"/>
      <c r="C44" s="4"/>
      <c r="D44" s="4"/>
      <c r="E44" s="8" t="s">
        <v>947</v>
      </c>
      <c r="F44" s="7" t="s">
        <v>946</v>
      </c>
      <c r="G44" s="7" t="s">
        <v>945</v>
      </c>
      <c r="H44" s="7" t="s">
        <v>572</v>
      </c>
      <c r="I44" s="7" t="s">
        <v>426</v>
      </c>
      <c r="J44" s="60"/>
      <c r="K44" s="34"/>
      <c r="L44" s="60"/>
      <c r="M44" s="34"/>
      <c r="N44" s="60"/>
      <c r="O44" s="34"/>
      <c r="P44" s="60"/>
      <c r="Q44" s="34"/>
      <c r="R44" s="60"/>
      <c r="S44" s="29"/>
      <c r="T44" s="60"/>
      <c r="U44" s="34"/>
      <c r="V44" s="87"/>
      <c r="W44" s="24"/>
      <c r="X44" s="60"/>
      <c r="Y44" s="34"/>
    </row>
    <row r="45" spans="1:25" ht="120" x14ac:dyDescent="0.25">
      <c r="A45" s="4" t="s">
        <v>944</v>
      </c>
      <c r="B45" s="4"/>
      <c r="C45" s="4"/>
      <c r="D45" s="4"/>
      <c r="E45" s="8" t="s">
        <v>943</v>
      </c>
      <c r="F45" s="7" t="s">
        <v>942</v>
      </c>
      <c r="G45" s="7" t="s">
        <v>422</v>
      </c>
      <c r="H45" s="7" t="s">
        <v>421</v>
      </c>
      <c r="I45" s="7" t="s">
        <v>206</v>
      </c>
      <c r="J45" s="60"/>
      <c r="K45" s="34"/>
      <c r="L45" s="60"/>
      <c r="M45" s="34"/>
      <c r="N45" s="60"/>
      <c r="O45" s="34"/>
      <c r="P45" s="60"/>
      <c r="Q45" s="34"/>
      <c r="R45" s="60"/>
      <c r="S45" s="29"/>
      <c r="T45" s="60"/>
      <c r="U45" s="34"/>
      <c r="V45" s="87"/>
      <c r="W45" s="24"/>
      <c r="X45" s="60"/>
      <c r="Y45" s="34"/>
    </row>
    <row r="46" spans="1:25" ht="75" x14ac:dyDescent="0.25">
      <c r="A46" s="4" t="s">
        <v>941</v>
      </c>
      <c r="B46" s="4"/>
      <c r="C46" s="4"/>
      <c r="D46" s="4"/>
      <c r="E46" s="8" t="s">
        <v>940</v>
      </c>
      <c r="F46" s="7" t="s">
        <v>418</v>
      </c>
      <c r="G46" s="7" t="s">
        <v>417</v>
      </c>
      <c r="H46" s="7" t="s">
        <v>416</v>
      </c>
      <c r="I46" s="7" t="s">
        <v>415</v>
      </c>
      <c r="J46" s="60"/>
      <c r="K46" s="34"/>
      <c r="L46" s="60"/>
      <c r="M46" s="34"/>
      <c r="N46" s="60"/>
      <c r="O46" s="34"/>
      <c r="P46" s="60"/>
      <c r="Q46" s="34"/>
      <c r="R46" s="60"/>
      <c r="S46" s="29"/>
      <c r="T46" s="60"/>
      <c r="U46" s="34"/>
      <c r="V46" s="5"/>
      <c r="W46" s="5"/>
      <c r="X46" s="60"/>
      <c r="Y46" s="34"/>
    </row>
    <row r="47" spans="1:25" ht="90" x14ac:dyDescent="0.25">
      <c r="A47" s="4" t="s">
        <v>939</v>
      </c>
      <c r="B47" s="4"/>
      <c r="C47" s="4"/>
      <c r="D47" s="4"/>
      <c r="E47" s="8" t="s">
        <v>938</v>
      </c>
      <c r="F47" s="7" t="s">
        <v>937</v>
      </c>
      <c r="G47" s="7" t="s">
        <v>219</v>
      </c>
      <c r="H47" s="7" t="s">
        <v>251</v>
      </c>
      <c r="I47" s="7" t="s">
        <v>411</v>
      </c>
      <c r="J47" s="60"/>
      <c r="K47" s="34"/>
      <c r="L47" s="60"/>
      <c r="M47" s="34"/>
      <c r="N47" s="60"/>
      <c r="O47" s="34"/>
      <c r="P47" s="60"/>
      <c r="Q47" s="34"/>
      <c r="R47" s="60"/>
      <c r="S47" s="29"/>
      <c r="T47" s="60"/>
      <c r="U47" s="34"/>
      <c r="V47" s="87"/>
      <c r="W47" s="24"/>
      <c r="X47" s="60"/>
      <c r="Y47" s="34"/>
    </row>
    <row r="48" spans="1:25" ht="45" x14ac:dyDescent="0.25">
      <c r="A48" s="4" t="s">
        <v>936</v>
      </c>
      <c r="B48" s="4"/>
      <c r="C48" s="4"/>
      <c r="D48" s="4"/>
      <c r="E48" s="8" t="s">
        <v>935</v>
      </c>
      <c r="F48" s="7" t="s">
        <v>408</v>
      </c>
      <c r="G48" s="7" t="s">
        <v>407</v>
      </c>
      <c r="H48" s="7" t="s">
        <v>406</v>
      </c>
      <c r="I48" s="7" t="s">
        <v>405</v>
      </c>
      <c r="J48" s="60"/>
      <c r="K48" s="34"/>
      <c r="L48" s="60"/>
      <c r="M48" s="34"/>
      <c r="N48" s="60"/>
      <c r="O48" s="34"/>
      <c r="P48" s="60"/>
      <c r="Q48" s="34"/>
      <c r="R48" s="60"/>
      <c r="S48" s="29"/>
      <c r="T48" s="60"/>
      <c r="U48" s="34"/>
      <c r="V48" s="87"/>
      <c r="W48" s="24"/>
      <c r="X48" s="60"/>
      <c r="Y48" s="34"/>
    </row>
    <row r="49" spans="1:25" s="62" customFormat="1" ht="69" x14ac:dyDescent="0.25">
      <c r="A49" s="15"/>
      <c r="B49" s="15"/>
      <c r="C49" s="15"/>
      <c r="D49" s="72" t="s">
        <v>934</v>
      </c>
      <c r="E49" s="72"/>
      <c r="F49" s="12" t="s">
        <v>934</v>
      </c>
      <c r="G49" s="12"/>
      <c r="H49" s="12"/>
      <c r="I49" s="12"/>
      <c r="J49" s="64">
        <f>AVERAGE(J50:J56)</f>
        <v>100</v>
      </c>
      <c r="K49" s="63"/>
      <c r="L49" s="64">
        <f>AVERAGE(L50:L56)</f>
        <v>100</v>
      </c>
      <c r="M49" s="63"/>
      <c r="N49" s="64">
        <f>AVERAGE(N50:N56)</f>
        <v>100</v>
      </c>
      <c r="O49" s="63"/>
      <c r="P49" s="64">
        <f>AVERAGE(P50:P56)</f>
        <v>100</v>
      </c>
      <c r="Q49" s="63"/>
      <c r="R49" s="64">
        <f>AVERAGE(R50:R56)</f>
        <v>100</v>
      </c>
      <c r="S49" s="99"/>
      <c r="T49" s="64"/>
      <c r="U49" s="63"/>
      <c r="V49" s="98" t="e">
        <f>AVERAGE(V50:V56)</f>
        <v>#DIV/0!</v>
      </c>
      <c r="W49" s="10"/>
      <c r="X49" s="64"/>
      <c r="Y49" s="63"/>
    </row>
    <row r="50" spans="1:25" ht="120" x14ac:dyDescent="0.25">
      <c r="A50" s="4" t="s">
        <v>933</v>
      </c>
      <c r="B50" s="4"/>
      <c r="C50" s="4"/>
      <c r="D50" s="4"/>
      <c r="E50" s="8" t="s">
        <v>932</v>
      </c>
      <c r="F50" s="7" t="s">
        <v>931</v>
      </c>
      <c r="G50" s="7" t="s">
        <v>573</v>
      </c>
      <c r="H50" s="7" t="s">
        <v>583</v>
      </c>
      <c r="I50" s="7" t="s">
        <v>582</v>
      </c>
      <c r="J50" s="60">
        <v>100</v>
      </c>
      <c r="K50" s="28" t="s">
        <v>6</v>
      </c>
      <c r="L50" s="60">
        <v>100</v>
      </c>
      <c r="M50" s="34"/>
      <c r="N50" s="60">
        <v>100</v>
      </c>
      <c r="O50" s="34"/>
      <c r="P50" s="60">
        <v>100</v>
      </c>
      <c r="Q50" s="34"/>
      <c r="R50" s="60">
        <v>100</v>
      </c>
      <c r="S50" s="29"/>
      <c r="T50" s="60"/>
      <c r="U50" s="34"/>
      <c r="V50" s="87"/>
      <c r="W50" s="24"/>
      <c r="X50" s="60"/>
      <c r="Y50" s="34"/>
    </row>
    <row r="51" spans="1:25" ht="90" x14ac:dyDescent="0.25">
      <c r="A51" s="4" t="s">
        <v>930</v>
      </c>
      <c r="B51" s="4"/>
      <c r="C51" s="4"/>
      <c r="D51" s="4"/>
      <c r="E51" s="8" t="s">
        <v>929</v>
      </c>
      <c r="F51" s="7" t="s">
        <v>579</v>
      </c>
      <c r="G51" s="7" t="s">
        <v>578</v>
      </c>
      <c r="H51" s="7" t="s">
        <v>447</v>
      </c>
      <c r="I51" s="7" t="s">
        <v>577</v>
      </c>
      <c r="J51" s="60"/>
      <c r="K51" s="28"/>
      <c r="L51" s="60"/>
      <c r="M51" s="34"/>
      <c r="N51" s="60"/>
      <c r="O51" s="34"/>
      <c r="P51" s="60"/>
      <c r="Q51" s="34"/>
      <c r="R51" s="60"/>
      <c r="S51" s="29"/>
      <c r="T51" s="60"/>
      <c r="U51" s="34"/>
      <c r="V51" s="24"/>
      <c r="W51" s="24"/>
      <c r="X51" s="60"/>
      <c r="Y51" s="34"/>
    </row>
    <row r="52" spans="1:25" ht="75" x14ac:dyDescent="0.25">
      <c r="A52" s="4" t="s">
        <v>928</v>
      </c>
      <c r="B52" s="4"/>
      <c r="C52" s="4"/>
      <c r="D52" s="4"/>
      <c r="E52" s="8" t="s">
        <v>927</v>
      </c>
      <c r="F52" s="7" t="s">
        <v>926</v>
      </c>
      <c r="G52" s="7" t="s">
        <v>573</v>
      </c>
      <c r="H52" s="7" t="s">
        <v>572</v>
      </c>
      <c r="I52" s="7" t="s">
        <v>571</v>
      </c>
      <c r="J52" s="28"/>
      <c r="K52" s="34"/>
      <c r="L52" s="60"/>
      <c r="M52" s="34"/>
      <c r="N52" s="60"/>
      <c r="O52" s="34"/>
      <c r="P52" s="60"/>
      <c r="Q52" s="34"/>
      <c r="R52" s="60"/>
      <c r="S52" s="29"/>
      <c r="T52" s="60"/>
      <c r="U52" s="34"/>
      <c r="V52" s="87"/>
      <c r="W52" s="24"/>
      <c r="X52" s="60"/>
      <c r="Y52" s="34"/>
    </row>
    <row r="53" spans="1:25" ht="120" x14ac:dyDescent="0.25">
      <c r="A53" s="4" t="s">
        <v>925</v>
      </c>
      <c r="B53" s="4"/>
      <c r="C53" s="4"/>
      <c r="D53" s="4"/>
      <c r="E53" s="8" t="s">
        <v>924</v>
      </c>
      <c r="F53" s="7" t="s">
        <v>568</v>
      </c>
      <c r="G53" s="7" t="s">
        <v>422</v>
      </c>
      <c r="H53" s="7" t="s">
        <v>421</v>
      </c>
      <c r="I53" s="7" t="s">
        <v>206</v>
      </c>
      <c r="J53" s="60"/>
      <c r="K53" s="34"/>
      <c r="L53" s="60"/>
      <c r="M53" s="34"/>
      <c r="N53" s="60"/>
      <c r="O53" s="34"/>
      <c r="P53" s="60"/>
      <c r="Q53" s="34"/>
      <c r="R53" s="60"/>
      <c r="S53" s="29"/>
      <c r="T53" s="60"/>
      <c r="U53" s="34"/>
      <c r="V53" s="24"/>
      <c r="W53" s="24"/>
      <c r="X53" s="60"/>
      <c r="Y53" s="34"/>
    </row>
    <row r="54" spans="1:25" ht="75" x14ac:dyDescent="0.25">
      <c r="A54" s="4" t="s">
        <v>923</v>
      </c>
      <c r="B54" s="4"/>
      <c r="C54" s="4"/>
      <c r="D54" s="4"/>
      <c r="E54" s="8" t="s">
        <v>922</v>
      </c>
      <c r="F54" s="7" t="s">
        <v>418</v>
      </c>
      <c r="G54" s="7" t="s">
        <v>417</v>
      </c>
      <c r="H54" s="7" t="s">
        <v>416</v>
      </c>
      <c r="I54" s="7" t="s">
        <v>415</v>
      </c>
      <c r="J54" s="60"/>
      <c r="K54" s="34"/>
      <c r="L54" s="60"/>
      <c r="M54" s="34"/>
      <c r="N54" s="60"/>
      <c r="O54" s="34"/>
      <c r="P54" s="60"/>
      <c r="Q54" s="34"/>
      <c r="R54" s="60"/>
      <c r="S54" s="29"/>
      <c r="T54" s="60"/>
      <c r="U54" s="34"/>
      <c r="V54" s="5"/>
      <c r="W54" s="5"/>
      <c r="X54" s="60"/>
      <c r="Y54" s="34"/>
    </row>
    <row r="55" spans="1:25" ht="90" x14ac:dyDescent="0.25">
      <c r="A55" s="4" t="s">
        <v>921</v>
      </c>
      <c r="B55" s="4"/>
      <c r="C55" s="4"/>
      <c r="D55" s="4"/>
      <c r="E55" s="8" t="s">
        <v>920</v>
      </c>
      <c r="F55" s="7" t="s">
        <v>563</v>
      </c>
      <c r="G55" s="7" t="s">
        <v>219</v>
      </c>
      <c r="H55" s="7" t="s">
        <v>251</v>
      </c>
      <c r="I55" s="7" t="s">
        <v>411</v>
      </c>
      <c r="J55" s="60"/>
      <c r="K55" s="34"/>
      <c r="L55" s="60"/>
      <c r="M55" s="24"/>
      <c r="N55" s="60"/>
      <c r="O55" s="34"/>
      <c r="P55" s="60"/>
      <c r="Q55" s="34"/>
      <c r="R55" s="60"/>
      <c r="S55" s="29"/>
      <c r="T55" s="60"/>
      <c r="U55" s="34"/>
      <c r="V55" s="24"/>
      <c r="W55" s="24"/>
      <c r="X55" s="60"/>
      <c r="Y55" s="34"/>
    </row>
    <row r="56" spans="1:25" ht="45" x14ac:dyDescent="0.25">
      <c r="A56" s="4" t="s">
        <v>919</v>
      </c>
      <c r="B56" s="4"/>
      <c r="C56" s="4"/>
      <c r="D56" s="4"/>
      <c r="E56" s="8" t="s">
        <v>918</v>
      </c>
      <c r="F56" s="7" t="s">
        <v>408</v>
      </c>
      <c r="G56" s="7" t="s">
        <v>407</v>
      </c>
      <c r="H56" s="7" t="s">
        <v>406</v>
      </c>
      <c r="I56" s="7" t="s">
        <v>405</v>
      </c>
      <c r="J56" s="60"/>
      <c r="K56" s="34"/>
      <c r="L56" s="60"/>
      <c r="M56" s="34"/>
      <c r="N56" s="60"/>
      <c r="O56" s="34"/>
      <c r="P56" s="60"/>
      <c r="Q56" s="34"/>
      <c r="R56" s="60"/>
      <c r="S56" s="29"/>
      <c r="T56" s="60"/>
      <c r="U56" s="34"/>
      <c r="V56" s="24"/>
      <c r="W56" s="24"/>
      <c r="X56" s="60"/>
      <c r="Y56" s="34"/>
    </row>
    <row r="57" spans="1:25" ht="75" x14ac:dyDescent="0.25">
      <c r="A57" s="4">
        <v>30</v>
      </c>
      <c r="B57" s="4"/>
      <c r="C57" s="4"/>
      <c r="D57" s="8" t="s">
        <v>917</v>
      </c>
      <c r="E57" s="8"/>
      <c r="F57" s="7" t="s">
        <v>916</v>
      </c>
      <c r="G57" s="7" t="s">
        <v>6</v>
      </c>
      <c r="H57" s="7" t="s">
        <v>915</v>
      </c>
      <c r="I57" s="7" t="s">
        <v>914</v>
      </c>
      <c r="J57" s="60">
        <v>100</v>
      </c>
      <c r="K57" s="34"/>
      <c r="L57" s="60">
        <v>100</v>
      </c>
      <c r="M57" s="34"/>
      <c r="N57" s="60">
        <v>100</v>
      </c>
      <c r="O57" s="34"/>
      <c r="P57" s="60">
        <v>100</v>
      </c>
      <c r="Q57" s="34"/>
      <c r="R57" s="60">
        <v>100</v>
      </c>
      <c r="S57" s="29"/>
      <c r="T57" s="60"/>
      <c r="U57" s="34"/>
      <c r="V57" s="24"/>
      <c r="W57" s="24"/>
      <c r="X57" s="60"/>
      <c r="Y57" s="34"/>
    </row>
    <row r="58" spans="1:25" ht="90" x14ac:dyDescent="0.25">
      <c r="A58" s="4">
        <v>31</v>
      </c>
      <c r="B58" s="4"/>
      <c r="C58" s="4"/>
      <c r="D58" s="8" t="s">
        <v>404</v>
      </c>
      <c r="E58" s="8"/>
      <c r="F58" s="7" t="s">
        <v>559</v>
      </c>
      <c r="G58" s="7" t="s">
        <v>558</v>
      </c>
      <c r="H58" s="7" t="s">
        <v>557</v>
      </c>
      <c r="I58" s="7" t="s">
        <v>556</v>
      </c>
      <c r="J58" s="60">
        <v>0</v>
      </c>
      <c r="K58" s="5" t="s">
        <v>913</v>
      </c>
      <c r="L58" s="60">
        <v>0</v>
      </c>
      <c r="M58" s="34"/>
      <c r="N58" s="60">
        <v>0</v>
      </c>
      <c r="O58" s="34"/>
      <c r="P58" s="60">
        <v>0</v>
      </c>
      <c r="Q58" s="24"/>
      <c r="R58" s="60">
        <v>0</v>
      </c>
      <c r="S58" s="29"/>
      <c r="T58" s="60"/>
      <c r="U58" s="34"/>
      <c r="V58" s="24"/>
      <c r="W58" s="24"/>
      <c r="X58" s="60"/>
      <c r="Y58" s="34"/>
    </row>
    <row r="59" spans="1:25" ht="105" x14ac:dyDescent="0.25">
      <c r="A59" s="4">
        <v>32</v>
      </c>
      <c r="B59" s="4"/>
      <c r="C59" s="4"/>
      <c r="D59" s="8" t="s">
        <v>912</v>
      </c>
      <c r="E59" s="8"/>
      <c r="F59" s="7" t="s">
        <v>554</v>
      </c>
      <c r="G59" s="7" t="s">
        <v>6</v>
      </c>
      <c r="H59" s="7" t="s">
        <v>911</v>
      </c>
      <c r="I59" s="7" t="s">
        <v>552</v>
      </c>
      <c r="J59" s="60">
        <v>100</v>
      </c>
      <c r="K59" s="5" t="s">
        <v>385</v>
      </c>
      <c r="L59" s="60">
        <v>100</v>
      </c>
      <c r="M59" s="34"/>
      <c r="N59" s="60">
        <v>100</v>
      </c>
      <c r="O59" s="34"/>
      <c r="P59" s="60">
        <v>100</v>
      </c>
      <c r="Q59" s="5"/>
      <c r="R59" s="60">
        <v>100</v>
      </c>
      <c r="S59" s="29"/>
      <c r="T59" s="60"/>
      <c r="U59" s="24"/>
      <c r="V59" s="24"/>
      <c r="W59" s="24"/>
      <c r="X59" s="60"/>
      <c r="Y59" s="34"/>
    </row>
    <row r="60" spans="1:25" s="49" customFormat="1" ht="96" customHeight="1" x14ac:dyDescent="0.25">
      <c r="A60" s="19"/>
      <c r="B60" s="19"/>
      <c r="C60" s="20" t="s">
        <v>550</v>
      </c>
      <c r="D60" s="19"/>
      <c r="E60" s="19"/>
      <c r="F60" s="53" t="s">
        <v>549</v>
      </c>
      <c r="G60" s="53"/>
      <c r="H60" s="53"/>
      <c r="I60" s="53"/>
      <c r="J60" s="51">
        <f>AVERAGE(J61:J65)</f>
        <v>30</v>
      </c>
      <c r="K60" s="50"/>
      <c r="L60" s="51">
        <f>AVERAGE(L61:L65)</f>
        <v>30</v>
      </c>
      <c r="M60" s="50"/>
      <c r="N60" s="51">
        <f>AVERAGE(N61:N65)</f>
        <v>30</v>
      </c>
      <c r="O60" s="50"/>
      <c r="P60" s="51">
        <f>AVERAGE(P61:P65)</f>
        <v>30</v>
      </c>
      <c r="Q60" s="50"/>
      <c r="R60" s="51">
        <f>AVERAGE(R61:R65)</f>
        <v>30</v>
      </c>
      <c r="S60" s="52"/>
      <c r="T60" s="51"/>
      <c r="U60" s="50"/>
      <c r="V60" s="18" t="e">
        <f>AVERAGE(V62:V65)</f>
        <v>#DIV/0!</v>
      </c>
      <c r="W60" s="17"/>
      <c r="X60" s="51"/>
      <c r="Y60" s="50"/>
    </row>
    <row r="61" spans="1:25" ht="60" x14ac:dyDescent="0.25">
      <c r="A61" s="4">
        <v>33</v>
      </c>
      <c r="B61" s="4"/>
      <c r="C61" s="4"/>
      <c r="D61" s="8" t="s">
        <v>548</v>
      </c>
      <c r="E61" s="8"/>
      <c r="F61" s="7" t="s">
        <v>381</v>
      </c>
      <c r="G61" s="7" t="s">
        <v>547</v>
      </c>
      <c r="H61" s="7" t="s">
        <v>379</v>
      </c>
      <c r="I61" s="7" t="s">
        <v>378</v>
      </c>
      <c r="J61" s="60">
        <v>0</v>
      </c>
      <c r="K61" s="24"/>
      <c r="L61" s="60">
        <v>0</v>
      </c>
      <c r="M61" s="34"/>
      <c r="N61" s="60">
        <v>0</v>
      </c>
      <c r="O61" s="34"/>
      <c r="P61" s="60">
        <v>0</v>
      </c>
      <c r="Q61" s="34"/>
      <c r="R61" s="60">
        <v>0</v>
      </c>
      <c r="S61" s="29"/>
      <c r="T61" s="60"/>
      <c r="U61" s="24"/>
      <c r="V61" s="24"/>
      <c r="W61" s="24"/>
      <c r="X61" s="60"/>
      <c r="Y61" s="34"/>
    </row>
    <row r="62" spans="1:25" ht="75" x14ac:dyDescent="0.25">
      <c r="A62" s="4">
        <v>34</v>
      </c>
      <c r="B62" s="4"/>
      <c r="C62" s="4"/>
      <c r="D62" s="8" t="s">
        <v>545</v>
      </c>
      <c r="E62" s="8"/>
      <c r="F62" s="7" t="s">
        <v>545</v>
      </c>
      <c r="G62" s="7" t="s">
        <v>910</v>
      </c>
      <c r="H62" s="7" t="s">
        <v>909</v>
      </c>
      <c r="I62" s="7" t="s">
        <v>908</v>
      </c>
      <c r="J62" s="28">
        <v>50</v>
      </c>
      <c r="K62" s="5" t="s">
        <v>907</v>
      </c>
      <c r="L62" s="28">
        <v>50</v>
      </c>
      <c r="M62" s="28"/>
      <c r="N62" s="28">
        <v>50</v>
      </c>
      <c r="O62" s="28"/>
      <c r="P62" s="28">
        <v>50</v>
      </c>
      <c r="Q62" s="28"/>
      <c r="R62" s="28">
        <v>50</v>
      </c>
      <c r="S62" s="29"/>
      <c r="T62" s="28"/>
      <c r="U62" s="28"/>
      <c r="V62" s="5"/>
      <c r="W62" s="5"/>
      <c r="X62" s="28"/>
      <c r="Y62" s="28"/>
    </row>
    <row r="63" spans="1:25" ht="180" x14ac:dyDescent="0.25">
      <c r="A63" s="4">
        <v>35</v>
      </c>
      <c r="B63" s="4"/>
      <c r="C63" s="4"/>
      <c r="D63" s="8" t="s">
        <v>528</v>
      </c>
      <c r="E63" s="8"/>
      <c r="F63" s="7" t="s">
        <v>906</v>
      </c>
      <c r="G63" s="7" t="s">
        <v>905</v>
      </c>
      <c r="H63" s="7" t="s">
        <v>904</v>
      </c>
      <c r="I63" s="7" t="s">
        <v>903</v>
      </c>
      <c r="J63" s="56">
        <v>0</v>
      </c>
      <c r="K63" s="5" t="s">
        <v>902</v>
      </c>
      <c r="L63" s="56">
        <v>0</v>
      </c>
      <c r="M63" s="28"/>
      <c r="N63" s="56">
        <v>0</v>
      </c>
      <c r="O63" s="28"/>
      <c r="P63" s="56">
        <v>0</v>
      </c>
      <c r="Q63" s="28"/>
      <c r="R63" s="56">
        <v>0</v>
      </c>
      <c r="S63" s="29"/>
      <c r="T63" s="56"/>
      <c r="U63" s="5"/>
      <c r="V63" s="5"/>
      <c r="W63" s="5"/>
      <c r="X63" s="56"/>
      <c r="Y63" s="28"/>
    </row>
    <row r="64" spans="1:25" ht="135" x14ac:dyDescent="0.25">
      <c r="A64" s="4">
        <v>36</v>
      </c>
      <c r="B64" s="4"/>
      <c r="C64" s="4"/>
      <c r="D64" s="8" t="s">
        <v>901</v>
      </c>
      <c r="E64" s="8"/>
      <c r="F64" s="7" t="s">
        <v>900</v>
      </c>
      <c r="G64" s="7" t="s">
        <v>899</v>
      </c>
      <c r="H64" s="7" t="s">
        <v>898</v>
      </c>
      <c r="I64" s="7" t="s">
        <v>897</v>
      </c>
      <c r="J64" s="56">
        <v>100</v>
      </c>
      <c r="K64" s="28"/>
      <c r="L64" s="56">
        <v>100</v>
      </c>
      <c r="M64" s="28"/>
      <c r="N64" s="56">
        <v>100</v>
      </c>
      <c r="O64" s="28"/>
      <c r="P64" s="56">
        <v>100</v>
      </c>
      <c r="Q64" s="5"/>
      <c r="R64" s="56">
        <v>100</v>
      </c>
      <c r="S64" s="29"/>
      <c r="T64" s="56"/>
      <c r="U64" s="28"/>
      <c r="V64" s="5"/>
      <c r="W64" s="5"/>
      <c r="X64" s="56"/>
      <c r="Y64" s="28"/>
    </row>
    <row r="65" spans="1:25" ht="105" x14ac:dyDescent="0.25">
      <c r="A65" s="4">
        <v>37</v>
      </c>
      <c r="B65" s="4"/>
      <c r="C65" s="4"/>
      <c r="D65" s="8" t="s">
        <v>368</v>
      </c>
      <c r="E65" s="8"/>
      <c r="F65" s="7" t="s">
        <v>896</v>
      </c>
      <c r="G65" s="7" t="s">
        <v>512</v>
      </c>
      <c r="H65" s="7" t="s">
        <v>365</v>
      </c>
      <c r="I65" s="7" t="s">
        <v>364</v>
      </c>
      <c r="J65" s="56">
        <v>0</v>
      </c>
      <c r="K65" s="5" t="s">
        <v>895</v>
      </c>
      <c r="L65" s="56">
        <v>0</v>
      </c>
      <c r="M65" s="28"/>
      <c r="N65" s="56">
        <v>0</v>
      </c>
      <c r="O65" s="28"/>
      <c r="P65" s="56">
        <v>0</v>
      </c>
      <c r="Q65" s="28"/>
      <c r="R65" s="56">
        <v>0</v>
      </c>
      <c r="S65" s="29"/>
      <c r="T65" s="56"/>
      <c r="U65" s="5"/>
      <c r="V65" s="5"/>
      <c r="W65" s="5"/>
      <c r="X65" s="56"/>
      <c r="Y65" s="5"/>
    </row>
    <row r="66" spans="1:25" s="49" customFormat="1" ht="102" customHeight="1" x14ac:dyDescent="0.25">
      <c r="A66" s="19"/>
      <c r="B66" s="19"/>
      <c r="C66" s="20" t="s">
        <v>894</v>
      </c>
      <c r="D66" s="19"/>
      <c r="E66" s="19"/>
      <c r="F66" s="19" t="s">
        <v>893</v>
      </c>
      <c r="G66" s="19"/>
      <c r="H66" s="19"/>
      <c r="I66" s="19"/>
      <c r="J66" s="51">
        <f>AVERAGE(J67:J72)</f>
        <v>58.333333333333336</v>
      </c>
      <c r="K66" s="50"/>
      <c r="L66" s="51">
        <f>AVERAGE(L67:L72)</f>
        <v>58.333333333333336</v>
      </c>
      <c r="M66" s="50"/>
      <c r="N66" s="51">
        <f>AVERAGE(N67:N72)</f>
        <v>58.333333333333336</v>
      </c>
      <c r="O66" s="50"/>
      <c r="P66" s="51">
        <f>AVERAGE(P67:P72)</f>
        <v>58.333333333333336</v>
      </c>
      <c r="Q66" s="50"/>
      <c r="R66" s="51">
        <f>AVERAGE(R67:R72)</f>
        <v>58.333333333333336</v>
      </c>
      <c r="S66" s="52"/>
      <c r="T66" s="51"/>
      <c r="U66" s="50"/>
      <c r="V66" s="18" t="e">
        <f>AVERAGE(V67:V72)</f>
        <v>#DIV/0!</v>
      </c>
      <c r="W66" s="17"/>
      <c r="X66" s="51"/>
      <c r="Y66" s="50"/>
    </row>
    <row r="67" spans="1:25" ht="86.25" x14ac:dyDescent="0.25">
      <c r="A67" s="4">
        <v>38</v>
      </c>
      <c r="B67" s="4"/>
      <c r="C67" s="4"/>
      <c r="D67" s="8" t="s">
        <v>892</v>
      </c>
      <c r="E67" s="8"/>
      <c r="F67" s="7" t="s">
        <v>891</v>
      </c>
      <c r="G67" s="7" t="s">
        <v>890</v>
      </c>
      <c r="H67" s="7" t="s">
        <v>889</v>
      </c>
      <c r="I67" s="7" t="s">
        <v>888</v>
      </c>
      <c r="J67" s="28">
        <v>0</v>
      </c>
      <c r="K67" s="28"/>
      <c r="L67" s="28">
        <v>0</v>
      </c>
      <c r="M67" s="28"/>
      <c r="N67" s="28">
        <v>0</v>
      </c>
      <c r="O67" s="28"/>
      <c r="P67" s="28">
        <v>0</v>
      </c>
      <c r="Q67" s="28"/>
      <c r="R67" s="28">
        <v>0</v>
      </c>
      <c r="S67" s="29"/>
      <c r="T67" s="28"/>
      <c r="U67" s="28"/>
      <c r="V67" s="97"/>
      <c r="W67" s="5"/>
      <c r="X67" s="28"/>
      <c r="Y67" s="28"/>
    </row>
    <row r="68" spans="1:25" ht="138" x14ac:dyDescent="0.25">
      <c r="A68" s="4">
        <v>39</v>
      </c>
      <c r="B68" s="4"/>
      <c r="C68" s="4"/>
      <c r="D68" s="8" t="s">
        <v>887</v>
      </c>
      <c r="E68" s="8"/>
      <c r="F68" s="7" t="s">
        <v>886</v>
      </c>
      <c r="G68" s="7" t="s">
        <v>885</v>
      </c>
      <c r="H68" s="7" t="s">
        <v>884</v>
      </c>
      <c r="I68" s="7" t="s">
        <v>6</v>
      </c>
      <c r="J68" s="56">
        <v>0</v>
      </c>
      <c r="K68" s="28"/>
      <c r="L68" s="56">
        <v>0</v>
      </c>
      <c r="M68" s="28"/>
      <c r="N68" s="56">
        <v>0</v>
      </c>
      <c r="O68" s="28"/>
      <c r="P68" s="56">
        <v>0</v>
      </c>
      <c r="Q68" s="28"/>
      <c r="R68" s="56">
        <v>0</v>
      </c>
      <c r="S68" s="29"/>
      <c r="T68" s="56"/>
      <c r="U68" s="28"/>
      <c r="V68" s="97"/>
      <c r="W68" s="5"/>
      <c r="X68" s="56"/>
      <c r="Y68" s="28"/>
    </row>
    <row r="69" spans="1:25" ht="51.75" x14ac:dyDescent="0.25">
      <c r="A69" s="4">
        <v>40</v>
      </c>
      <c r="B69" s="4"/>
      <c r="C69" s="4"/>
      <c r="D69" s="8" t="s">
        <v>883</v>
      </c>
      <c r="E69" s="8"/>
      <c r="F69" s="7" t="s">
        <v>882</v>
      </c>
      <c r="G69" s="7" t="s">
        <v>877</v>
      </c>
      <c r="H69" s="7" t="s">
        <v>876</v>
      </c>
      <c r="I69" s="7" t="s">
        <v>6</v>
      </c>
      <c r="J69" s="28">
        <v>100</v>
      </c>
      <c r="K69" s="5"/>
      <c r="L69" s="28">
        <v>100</v>
      </c>
      <c r="M69" s="28"/>
      <c r="N69" s="28">
        <v>100</v>
      </c>
      <c r="O69" s="28"/>
      <c r="P69" s="28">
        <v>100</v>
      </c>
      <c r="Q69" s="28"/>
      <c r="R69" s="28">
        <v>100</v>
      </c>
      <c r="S69" s="29"/>
      <c r="T69" s="28"/>
      <c r="U69" s="5"/>
      <c r="V69" s="5"/>
      <c r="W69" s="5"/>
      <c r="X69" s="28"/>
      <c r="Y69" s="28"/>
    </row>
    <row r="70" spans="1:25" ht="75" x14ac:dyDescent="0.25">
      <c r="A70" s="4">
        <v>41</v>
      </c>
      <c r="B70" s="4"/>
      <c r="C70" s="4"/>
      <c r="D70" s="8" t="s">
        <v>881</v>
      </c>
      <c r="E70" s="8"/>
      <c r="F70" s="7" t="s">
        <v>881</v>
      </c>
      <c r="G70" s="7" t="s">
        <v>877</v>
      </c>
      <c r="H70" s="7" t="s">
        <v>876</v>
      </c>
      <c r="I70" s="7" t="s">
        <v>6</v>
      </c>
      <c r="J70" s="56">
        <v>50</v>
      </c>
      <c r="K70" s="5" t="s">
        <v>880</v>
      </c>
      <c r="L70" s="56">
        <v>50</v>
      </c>
      <c r="M70" s="28"/>
      <c r="N70" s="56">
        <v>50</v>
      </c>
      <c r="O70" s="28"/>
      <c r="P70" s="56">
        <v>50</v>
      </c>
      <c r="Q70" s="28"/>
      <c r="R70" s="56">
        <v>50</v>
      </c>
      <c r="S70" s="29"/>
      <c r="T70" s="56"/>
      <c r="U70" s="28"/>
      <c r="V70" s="5"/>
      <c r="W70" s="5"/>
      <c r="X70" s="56"/>
      <c r="Y70" s="28"/>
    </row>
    <row r="71" spans="1:25" ht="75" x14ac:dyDescent="0.25">
      <c r="A71" s="4">
        <v>42</v>
      </c>
      <c r="B71" s="4"/>
      <c r="C71" s="4"/>
      <c r="D71" s="8" t="s">
        <v>879</v>
      </c>
      <c r="E71" s="8"/>
      <c r="F71" s="7" t="s">
        <v>504</v>
      </c>
      <c r="G71" s="7" t="s">
        <v>877</v>
      </c>
      <c r="H71" s="7" t="s">
        <v>876</v>
      </c>
      <c r="I71" s="7" t="s">
        <v>6</v>
      </c>
      <c r="J71" s="69">
        <v>100</v>
      </c>
      <c r="K71" s="66"/>
      <c r="L71" s="69">
        <v>100</v>
      </c>
      <c r="M71" s="66"/>
      <c r="N71" s="69">
        <v>100</v>
      </c>
      <c r="O71" s="66"/>
      <c r="P71" s="69">
        <v>100</v>
      </c>
      <c r="Q71" s="66"/>
      <c r="R71" s="69">
        <v>100</v>
      </c>
      <c r="S71" s="29"/>
      <c r="T71" s="69"/>
      <c r="U71" s="66"/>
      <c r="V71" s="24"/>
      <c r="W71" s="61"/>
      <c r="X71" s="69"/>
      <c r="Y71" s="66"/>
    </row>
    <row r="72" spans="1:25" ht="45" x14ac:dyDescent="0.25">
      <c r="A72" s="4">
        <v>43</v>
      </c>
      <c r="B72" s="4"/>
      <c r="C72" s="4"/>
      <c r="D72" s="8" t="s">
        <v>878</v>
      </c>
      <c r="E72" s="8"/>
      <c r="F72" s="7" t="s">
        <v>502</v>
      </c>
      <c r="G72" s="7" t="s">
        <v>877</v>
      </c>
      <c r="H72" s="7" t="s">
        <v>876</v>
      </c>
      <c r="I72" s="7" t="s">
        <v>6</v>
      </c>
      <c r="J72" s="60">
        <v>100</v>
      </c>
      <c r="K72" s="34"/>
      <c r="L72" s="60">
        <v>100</v>
      </c>
      <c r="M72" s="34"/>
      <c r="N72" s="60">
        <v>100</v>
      </c>
      <c r="O72" s="34"/>
      <c r="P72" s="60">
        <v>100</v>
      </c>
      <c r="Q72" s="34"/>
      <c r="R72" s="60">
        <v>100</v>
      </c>
      <c r="S72" s="29"/>
      <c r="T72" s="60"/>
      <c r="U72" s="34"/>
      <c r="V72" s="24"/>
      <c r="W72" s="24"/>
      <c r="X72" s="60"/>
      <c r="Y72" s="34"/>
    </row>
    <row r="73" spans="1:25" s="49" customFormat="1" ht="60" x14ac:dyDescent="0.25">
      <c r="A73" s="96"/>
      <c r="B73" s="20" t="s">
        <v>875</v>
      </c>
      <c r="C73" s="19"/>
      <c r="D73" s="19"/>
      <c r="E73" s="19"/>
      <c r="F73" s="19" t="s">
        <v>874</v>
      </c>
      <c r="G73" s="19"/>
      <c r="H73" s="19"/>
      <c r="I73" s="19"/>
      <c r="J73" s="51">
        <f>AVERAGE(J74,J81,J90,J100)</f>
        <v>21.25</v>
      </c>
      <c r="K73" s="50"/>
      <c r="L73" s="51">
        <f>AVERAGE(L74,L81,L90,L100)</f>
        <v>21.25</v>
      </c>
      <c r="M73" s="50"/>
      <c r="N73" s="51">
        <f>AVERAGE(N74,N81,N90,N100)</f>
        <v>21.25</v>
      </c>
      <c r="O73" s="50"/>
      <c r="P73" s="51">
        <f>AVERAGE(P74,P81,P90,P100)</f>
        <v>21.25</v>
      </c>
      <c r="Q73" s="50"/>
      <c r="R73" s="51">
        <f>AVERAGE(R74,R81,R90,R100)</f>
        <v>21.25</v>
      </c>
      <c r="S73" s="52"/>
      <c r="T73" s="51"/>
      <c r="U73" s="50"/>
      <c r="V73" s="17"/>
      <c r="W73" s="17"/>
      <c r="X73" s="51"/>
      <c r="Y73" s="50"/>
    </row>
    <row r="74" spans="1:25" s="49" customFormat="1" ht="45" x14ac:dyDescent="0.25">
      <c r="A74" s="19"/>
      <c r="B74" s="19"/>
      <c r="C74" s="20" t="s">
        <v>873</v>
      </c>
      <c r="D74" s="19"/>
      <c r="E74" s="19"/>
      <c r="F74" s="19" t="s">
        <v>872</v>
      </c>
      <c r="G74" s="19"/>
      <c r="H74" s="19"/>
      <c r="I74" s="19"/>
      <c r="J74" s="51">
        <f>AVERAGE(J75:J80)</f>
        <v>25</v>
      </c>
      <c r="K74" s="50"/>
      <c r="L74" s="51">
        <f>AVERAGE(L75:L80)</f>
        <v>25</v>
      </c>
      <c r="M74" s="50"/>
      <c r="N74" s="51">
        <f>AVERAGE(N75:N80)</f>
        <v>25</v>
      </c>
      <c r="O74" s="50"/>
      <c r="P74" s="51">
        <f>AVERAGE(P75:P80)</f>
        <v>25</v>
      </c>
      <c r="Q74" s="50"/>
      <c r="R74" s="51">
        <f>AVERAGE(R75:R80)</f>
        <v>25</v>
      </c>
      <c r="S74" s="52"/>
      <c r="T74" s="51"/>
      <c r="U74" s="50"/>
      <c r="V74" s="18"/>
      <c r="W74" s="17"/>
      <c r="X74" s="51"/>
      <c r="Y74" s="50"/>
    </row>
    <row r="75" spans="1:25" ht="225" x14ac:dyDescent="0.25">
      <c r="A75" s="4">
        <v>44</v>
      </c>
      <c r="B75" s="4"/>
      <c r="C75" s="4"/>
      <c r="D75" s="8" t="s">
        <v>871</v>
      </c>
      <c r="E75" s="8"/>
      <c r="F75" s="7" t="s">
        <v>870</v>
      </c>
      <c r="G75" s="7" t="s">
        <v>847</v>
      </c>
      <c r="H75" s="7" t="s">
        <v>846</v>
      </c>
      <c r="I75" s="7" t="s">
        <v>845</v>
      </c>
      <c r="J75" s="60">
        <v>50</v>
      </c>
      <c r="K75" s="61" t="s">
        <v>869</v>
      </c>
      <c r="L75" s="60">
        <v>50</v>
      </c>
      <c r="M75" s="34"/>
      <c r="N75" s="60">
        <v>50</v>
      </c>
      <c r="O75" s="34"/>
      <c r="P75" s="60">
        <v>50</v>
      </c>
      <c r="Q75" s="34"/>
      <c r="R75" s="60">
        <v>50</v>
      </c>
      <c r="S75" s="29"/>
      <c r="T75" s="60"/>
      <c r="U75" s="34"/>
      <c r="V75" s="24"/>
      <c r="W75" s="24"/>
      <c r="X75" s="60"/>
      <c r="Y75" s="34"/>
    </row>
    <row r="76" spans="1:25" ht="180" x14ac:dyDescent="0.25">
      <c r="A76" s="4">
        <v>45</v>
      </c>
      <c r="B76" s="4"/>
      <c r="C76" s="4"/>
      <c r="D76" s="8" t="s">
        <v>868</v>
      </c>
      <c r="E76" s="8"/>
      <c r="F76" s="7" t="s">
        <v>867</v>
      </c>
      <c r="G76" s="7" t="s">
        <v>857</v>
      </c>
      <c r="H76" s="7" t="s">
        <v>866</v>
      </c>
      <c r="I76" s="7" t="s">
        <v>865</v>
      </c>
      <c r="J76" s="60">
        <v>50</v>
      </c>
      <c r="K76" s="61" t="s">
        <v>864</v>
      </c>
      <c r="L76" s="60">
        <v>50</v>
      </c>
      <c r="M76" s="34"/>
      <c r="N76" s="60">
        <v>50</v>
      </c>
      <c r="O76" s="34"/>
      <c r="P76" s="60">
        <v>50</v>
      </c>
      <c r="Q76" s="34"/>
      <c r="R76" s="60">
        <v>50</v>
      </c>
      <c r="S76" s="29"/>
      <c r="T76" s="60"/>
      <c r="U76" s="24"/>
      <c r="V76" s="24"/>
      <c r="W76" s="24"/>
      <c r="X76" s="60"/>
      <c r="Y76" s="34"/>
    </row>
    <row r="77" spans="1:25" ht="105" x14ac:dyDescent="0.25">
      <c r="A77" s="4">
        <v>46</v>
      </c>
      <c r="B77" s="4"/>
      <c r="C77" s="4"/>
      <c r="D77" s="8" t="s">
        <v>863</v>
      </c>
      <c r="E77" s="8"/>
      <c r="F77" s="7" t="s">
        <v>862</v>
      </c>
      <c r="G77" s="7" t="s">
        <v>756</v>
      </c>
      <c r="H77" s="7" t="s">
        <v>767</v>
      </c>
      <c r="I77" s="7" t="s">
        <v>861</v>
      </c>
      <c r="J77" s="60">
        <v>0</v>
      </c>
      <c r="K77" s="61" t="s">
        <v>860</v>
      </c>
      <c r="L77" s="60">
        <v>0</v>
      </c>
      <c r="M77" s="34"/>
      <c r="N77" s="60">
        <v>0</v>
      </c>
      <c r="O77" s="34"/>
      <c r="P77" s="60">
        <v>0</v>
      </c>
      <c r="Q77" s="34"/>
      <c r="R77" s="60">
        <v>0</v>
      </c>
      <c r="S77" s="29"/>
      <c r="T77" s="60"/>
      <c r="U77" s="24"/>
      <c r="V77" s="24"/>
      <c r="W77" s="24"/>
      <c r="X77" s="60"/>
      <c r="Y77" s="34"/>
    </row>
    <row r="78" spans="1:25" ht="105" x14ac:dyDescent="0.25">
      <c r="A78" s="4">
        <v>47</v>
      </c>
      <c r="B78" s="4"/>
      <c r="C78" s="4"/>
      <c r="D78" s="8" t="s">
        <v>859</v>
      </c>
      <c r="E78" s="8"/>
      <c r="F78" s="7" t="s">
        <v>858</v>
      </c>
      <c r="G78" s="7" t="s">
        <v>857</v>
      </c>
      <c r="H78" s="7" t="s">
        <v>856</v>
      </c>
      <c r="I78" s="7" t="s">
        <v>855</v>
      </c>
      <c r="J78" s="60">
        <v>50</v>
      </c>
      <c r="K78" s="61" t="s">
        <v>854</v>
      </c>
      <c r="L78" s="60">
        <v>50</v>
      </c>
      <c r="M78" s="34"/>
      <c r="N78" s="60">
        <v>50</v>
      </c>
      <c r="O78" s="34"/>
      <c r="P78" s="60">
        <v>50</v>
      </c>
      <c r="Q78" s="34"/>
      <c r="R78" s="60">
        <v>50</v>
      </c>
      <c r="S78" s="61" t="s">
        <v>853</v>
      </c>
      <c r="T78" s="60"/>
      <c r="U78" s="24"/>
      <c r="V78" s="24"/>
      <c r="W78" s="24"/>
      <c r="X78" s="60"/>
      <c r="Y78" s="34"/>
    </row>
    <row r="79" spans="1:25" ht="165" x14ac:dyDescent="0.25">
      <c r="A79" s="4">
        <v>48</v>
      </c>
      <c r="B79" s="4"/>
      <c r="C79" s="4"/>
      <c r="D79" s="8" t="s">
        <v>852</v>
      </c>
      <c r="E79" s="8"/>
      <c r="F79" s="7" t="s">
        <v>851</v>
      </c>
      <c r="G79" s="7" t="s">
        <v>219</v>
      </c>
      <c r="H79" s="7" t="s">
        <v>767</v>
      </c>
      <c r="I79" s="7" t="s">
        <v>850</v>
      </c>
      <c r="J79" s="60">
        <v>0</v>
      </c>
      <c r="K79" s="5"/>
      <c r="L79" s="60">
        <v>0</v>
      </c>
      <c r="M79" s="34"/>
      <c r="N79" s="60">
        <v>0</v>
      </c>
      <c r="O79" s="34"/>
      <c r="P79" s="60">
        <v>0</v>
      </c>
      <c r="Q79" s="34"/>
      <c r="R79" s="60">
        <v>0</v>
      </c>
      <c r="S79" s="34"/>
      <c r="T79" s="60"/>
      <c r="U79" s="34"/>
      <c r="V79" s="24"/>
      <c r="W79" s="24"/>
      <c r="X79" s="60"/>
      <c r="Y79" s="34"/>
    </row>
    <row r="80" spans="1:25" ht="180" x14ac:dyDescent="0.25">
      <c r="A80" s="4">
        <v>49</v>
      </c>
      <c r="B80" s="4"/>
      <c r="C80" s="4"/>
      <c r="D80" s="8" t="s">
        <v>849</v>
      </c>
      <c r="E80" s="8"/>
      <c r="F80" s="7" t="s">
        <v>848</v>
      </c>
      <c r="G80" s="7" t="s">
        <v>847</v>
      </c>
      <c r="H80" s="7" t="s">
        <v>846</v>
      </c>
      <c r="I80" s="7" t="s">
        <v>845</v>
      </c>
      <c r="J80" s="60">
        <v>0</v>
      </c>
      <c r="K80" s="61" t="s">
        <v>844</v>
      </c>
      <c r="L80" s="60">
        <v>0</v>
      </c>
      <c r="M80" s="34"/>
      <c r="N80" s="60">
        <v>0</v>
      </c>
      <c r="O80" s="34"/>
      <c r="P80" s="60">
        <v>0</v>
      </c>
      <c r="Q80" s="34"/>
      <c r="R80" s="60">
        <v>0</v>
      </c>
      <c r="S80" s="61" t="s">
        <v>843</v>
      </c>
      <c r="T80" s="60"/>
      <c r="U80" s="24"/>
      <c r="V80" s="24"/>
      <c r="W80" s="24"/>
      <c r="X80" s="60"/>
      <c r="Y80" s="34"/>
    </row>
    <row r="81" spans="1:25" s="49" customFormat="1" ht="123" customHeight="1" x14ac:dyDescent="0.25">
      <c r="A81" s="19"/>
      <c r="B81" s="19"/>
      <c r="C81" s="20" t="s">
        <v>842</v>
      </c>
      <c r="D81" s="53"/>
      <c r="E81" s="53"/>
      <c r="F81" s="53" t="s">
        <v>841</v>
      </c>
      <c r="G81" s="53"/>
      <c r="H81" s="19"/>
      <c r="I81" s="19"/>
      <c r="J81" s="51">
        <f>AVERAGE(J82,J83,J87:J89)</f>
        <v>40</v>
      </c>
      <c r="K81" s="17"/>
      <c r="L81" s="51">
        <f>AVERAGE(L82,L83,L87:L89)</f>
        <v>40</v>
      </c>
      <c r="M81" s="50"/>
      <c r="N81" s="51">
        <f>AVERAGE(N82,N83,N87:N89)</f>
        <v>40</v>
      </c>
      <c r="O81" s="50"/>
      <c r="P81" s="51">
        <f>AVERAGE(P82,P83,P87:P89)</f>
        <v>40</v>
      </c>
      <c r="Q81" s="50"/>
      <c r="R81" s="51">
        <f>AVERAGE(R82,R83,R87:R89)</f>
        <v>40</v>
      </c>
      <c r="S81" s="50"/>
      <c r="T81" s="51"/>
      <c r="U81" s="50"/>
      <c r="V81" s="17"/>
      <c r="W81" s="17"/>
      <c r="X81" s="51"/>
      <c r="Y81" s="50"/>
    </row>
    <row r="82" spans="1:25" ht="195" x14ac:dyDescent="0.25">
      <c r="A82" s="4">
        <v>50</v>
      </c>
      <c r="B82" s="4"/>
      <c r="C82" s="4"/>
      <c r="D82" s="8" t="s">
        <v>840</v>
      </c>
      <c r="E82" s="8"/>
      <c r="F82" s="7" t="s">
        <v>839</v>
      </c>
      <c r="G82" s="7" t="s">
        <v>42</v>
      </c>
      <c r="H82" s="7" t="s">
        <v>838</v>
      </c>
      <c r="I82" s="7" t="s">
        <v>837</v>
      </c>
      <c r="J82" s="60">
        <v>50</v>
      </c>
      <c r="K82" s="5" t="s">
        <v>836</v>
      </c>
      <c r="L82" s="60">
        <v>50</v>
      </c>
      <c r="M82" s="34"/>
      <c r="N82" s="60">
        <v>50</v>
      </c>
      <c r="O82" s="34"/>
      <c r="P82" s="60">
        <v>50</v>
      </c>
      <c r="Q82" s="34"/>
      <c r="R82" s="60">
        <v>50</v>
      </c>
      <c r="S82" s="29"/>
      <c r="T82" s="60"/>
      <c r="U82" s="34"/>
      <c r="V82" s="24"/>
      <c r="W82" s="24"/>
      <c r="X82" s="60"/>
      <c r="Y82" s="34"/>
    </row>
    <row r="83" spans="1:25" s="62" customFormat="1" ht="86.25" x14ac:dyDescent="0.25">
      <c r="A83" s="15">
        <v>51</v>
      </c>
      <c r="B83" s="15"/>
      <c r="C83" s="15"/>
      <c r="D83" s="72" t="s">
        <v>835</v>
      </c>
      <c r="E83" s="72"/>
      <c r="F83" s="12" t="s">
        <v>835</v>
      </c>
      <c r="G83" s="12"/>
      <c r="H83" s="12"/>
      <c r="I83" s="12"/>
      <c r="J83" s="64">
        <f>AVERAGE(J84:J86)</f>
        <v>50</v>
      </c>
      <c r="K83" s="10"/>
      <c r="L83" s="64">
        <f>AVERAGE(L84:L86)</f>
        <v>50</v>
      </c>
      <c r="M83" s="63"/>
      <c r="N83" s="64">
        <f>AVERAGE(N84:N86)</f>
        <v>50</v>
      </c>
      <c r="O83" s="63"/>
      <c r="P83" s="64">
        <f>AVERAGE(P84:P86)</f>
        <v>50</v>
      </c>
      <c r="Q83" s="63"/>
      <c r="R83" s="64">
        <f>AVERAGE(R84:R86)</f>
        <v>50</v>
      </c>
      <c r="S83" s="63"/>
      <c r="T83" s="64"/>
      <c r="U83" s="63"/>
      <c r="V83" s="10"/>
      <c r="W83" s="10"/>
      <c r="X83" s="64"/>
      <c r="Y83" s="63"/>
    </row>
    <row r="84" spans="1:25" ht="255" x14ac:dyDescent="0.25">
      <c r="A84" s="4" t="s">
        <v>834</v>
      </c>
      <c r="B84" s="4"/>
      <c r="C84" s="4"/>
      <c r="D84" s="4"/>
      <c r="E84" s="8" t="s">
        <v>833</v>
      </c>
      <c r="F84" s="7" t="s">
        <v>832</v>
      </c>
      <c r="G84" s="7" t="s">
        <v>756</v>
      </c>
      <c r="H84" s="7" t="s">
        <v>767</v>
      </c>
      <c r="I84" s="7" t="s">
        <v>831</v>
      </c>
      <c r="J84" s="60">
        <v>50</v>
      </c>
      <c r="K84" s="5" t="s">
        <v>830</v>
      </c>
      <c r="L84" s="60">
        <v>50</v>
      </c>
      <c r="M84" s="34"/>
      <c r="N84" s="60">
        <v>50</v>
      </c>
      <c r="O84" s="34"/>
      <c r="P84" s="60">
        <v>50</v>
      </c>
      <c r="Q84" s="60"/>
      <c r="R84" s="60">
        <v>50</v>
      </c>
      <c r="S84" s="5" t="s">
        <v>829</v>
      </c>
      <c r="T84" s="60"/>
      <c r="U84" s="24"/>
      <c r="V84" s="24"/>
      <c r="W84" s="24"/>
      <c r="X84" s="60"/>
      <c r="Y84" s="34"/>
    </row>
    <row r="85" spans="1:25" ht="120" x14ac:dyDescent="0.25">
      <c r="A85" s="4" t="s">
        <v>828</v>
      </c>
      <c r="B85" s="4"/>
      <c r="C85" s="4"/>
      <c r="D85" s="4"/>
      <c r="E85" s="8" t="s">
        <v>827</v>
      </c>
      <c r="F85" s="7" t="s">
        <v>826</v>
      </c>
      <c r="G85" s="7" t="s">
        <v>756</v>
      </c>
      <c r="H85" s="7" t="s">
        <v>825</v>
      </c>
      <c r="I85" s="7" t="s">
        <v>824</v>
      </c>
      <c r="J85" s="60">
        <v>100</v>
      </c>
      <c r="K85" s="24" t="s">
        <v>823</v>
      </c>
      <c r="L85" s="60">
        <v>100</v>
      </c>
      <c r="M85" s="34"/>
      <c r="N85" s="60">
        <v>100</v>
      </c>
      <c r="O85" s="34"/>
      <c r="P85" s="60">
        <v>100</v>
      </c>
      <c r="Q85" s="34"/>
      <c r="R85" s="60">
        <v>100</v>
      </c>
      <c r="S85" s="29"/>
      <c r="T85" s="60"/>
      <c r="U85" s="34"/>
      <c r="V85" s="24"/>
      <c r="W85" s="24"/>
      <c r="X85" s="60"/>
      <c r="Y85" s="34"/>
    </row>
    <row r="86" spans="1:25" ht="135" x14ac:dyDescent="0.25">
      <c r="A86" s="4" t="s">
        <v>822</v>
      </c>
      <c r="B86" s="4"/>
      <c r="C86" s="4"/>
      <c r="D86" s="4"/>
      <c r="E86" s="8" t="s">
        <v>821</v>
      </c>
      <c r="F86" s="7" t="s">
        <v>820</v>
      </c>
      <c r="G86" s="7" t="s">
        <v>775</v>
      </c>
      <c r="H86" s="7" t="s">
        <v>819</v>
      </c>
      <c r="I86" s="7" t="s">
        <v>818</v>
      </c>
      <c r="J86" s="60">
        <v>0</v>
      </c>
      <c r="K86" s="24"/>
      <c r="L86" s="60">
        <v>0</v>
      </c>
      <c r="M86" s="34"/>
      <c r="N86" s="60">
        <v>0</v>
      </c>
      <c r="O86" s="34"/>
      <c r="P86" s="60">
        <v>0</v>
      </c>
      <c r="Q86" s="34"/>
      <c r="R86" s="60">
        <v>0</v>
      </c>
      <c r="S86" s="34"/>
      <c r="T86" s="60"/>
      <c r="U86" s="34"/>
      <c r="V86" s="24"/>
      <c r="W86" s="24"/>
      <c r="X86" s="60"/>
      <c r="Y86" s="34"/>
    </row>
    <row r="87" spans="1:25" ht="90" x14ac:dyDescent="0.25">
      <c r="A87" s="4">
        <v>52</v>
      </c>
      <c r="B87" s="4"/>
      <c r="C87" s="4"/>
      <c r="D87" s="8" t="s">
        <v>817</v>
      </c>
      <c r="E87" s="8"/>
      <c r="F87" s="7" t="s">
        <v>816</v>
      </c>
      <c r="G87" s="7" t="s">
        <v>815</v>
      </c>
      <c r="H87" s="7" t="s">
        <v>814</v>
      </c>
      <c r="I87" s="7" t="s">
        <v>813</v>
      </c>
      <c r="J87" s="60">
        <v>50</v>
      </c>
      <c r="K87" s="5" t="s">
        <v>812</v>
      </c>
      <c r="L87" s="60">
        <v>50</v>
      </c>
      <c r="M87" s="34"/>
      <c r="N87" s="60">
        <v>50</v>
      </c>
      <c r="O87" s="34"/>
      <c r="P87" s="60">
        <v>50</v>
      </c>
      <c r="Q87" s="34"/>
      <c r="R87" s="60">
        <v>50</v>
      </c>
      <c r="S87" s="29"/>
      <c r="T87" s="60"/>
      <c r="U87" s="24"/>
      <c r="V87" s="24"/>
      <c r="W87" s="24"/>
      <c r="X87" s="60"/>
      <c r="Y87" s="34"/>
    </row>
    <row r="88" spans="1:25" ht="180" x14ac:dyDescent="0.25">
      <c r="A88" s="4">
        <v>53</v>
      </c>
      <c r="B88" s="4"/>
      <c r="C88" s="4"/>
      <c r="D88" s="8" t="s">
        <v>811</v>
      </c>
      <c r="E88" s="8"/>
      <c r="F88" s="7" t="s">
        <v>810</v>
      </c>
      <c r="G88" s="7" t="s">
        <v>756</v>
      </c>
      <c r="H88" s="7" t="s">
        <v>767</v>
      </c>
      <c r="I88" s="7" t="s">
        <v>809</v>
      </c>
      <c r="J88" s="60">
        <v>50</v>
      </c>
      <c r="K88" s="5" t="s">
        <v>808</v>
      </c>
      <c r="L88" s="60">
        <v>50</v>
      </c>
      <c r="M88" s="34"/>
      <c r="N88" s="60">
        <v>50</v>
      </c>
      <c r="O88" s="34"/>
      <c r="P88" s="60">
        <v>50</v>
      </c>
      <c r="Q88" s="34"/>
      <c r="R88" s="60">
        <v>50</v>
      </c>
      <c r="S88" s="29"/>
      <c r="T88" s="60"/>
      <c r="U88" s="24"/>
      <c r="V88" s="24"/>
      <c r="W88" s="24"/>
      <c r="X88" s="60"/>
      <c r="Y88" s="34"/>
    </row>
    <row r="89" spans="1:25" ht="195" x14ac:dyDescent="0.25">
      <c r="A89" s="4">
        <v>54</v>
      </c>
      <c r="B89" s="4"/>
      <c r="C89" s="4"/>
      <c r="D89" s="8" t="s">
        <v>807</v>
      </c>
      <c r="E89" s="8"/>
      <c r="F89" s="7" t="s">
        <v>806</v>
      </c>
      <c r="G89" s="7" t="s">
        <v>747</v>
      </c>
      <c r="H89" s="7" t="s">
        <v>746</v>
      </c>
      <c r="I89" s="7" t="s">
        <v>745</v>
      </c>
      <c r="J89" s="60">
        <v>0</v>
      </c>
      <c r="K89" s="5"/>
      <c r="L89" s="60">
        <v>0</v>
      </c>
      <c r="M89" s="34"/>
      <c r="N89" s="60">
        <v>0</v>
      </c>
      <c r="O89" s="34"/>
      <c r="P89" s="60">
        <v>0</v>
      </c>
      <c r="Q89" s="34"/>
      <c r="R89" s="60">
        <v>0</v>
      </c>
      <c r="S89" s="24"/>
      <c r="T89" s="60"/>
      <c r="U89" s="24"/>
      <c r="V89" s="24"/>
      <c r="W89" s="24"/>
      <c r="X89" s="60"/>
      <c r="Y89" s="34"/>
    </row>
    <row r="90" spans="1:25" s="49" customFormat="1" ht="199.5" customHeight="1" x14ac:dyDescent="0.25">
      <c r="A90" s="19"/>
      <c r="B90" s="19"/>
      <c r="C90" s="20" t="s">
        <v>805</v>
      </c>
      <c r="D90" s="19"/>
      <c r="E90" s="55"/>
      <c r="F90" s="54" t="s">
        <v>804</v>
      </c>
      <c r="G90" s="53"/>
      <c r="H90" s="53"/>
      <c r="I90" s="53"/>
      <c r="J90" s="51">
        <f>AVERAGE(J91,J94,J97,J98,J99)</f>
        <v>10</v>
      </c>
      <c r="K90" s="50"/>
      <c r="L90" s="51">
        <f>AVERAGE(L91,L94,L97,L98,L99)</f>
        <v>10</v>
      </c>
      <c r="M90" s="50"/>
      <c r="N90" s="51">
        <f>AVERAGE(N91,N94,N97,N98,N99)</f>
        <v>10</v>
      </c>
      <c r="O90" s="50"/>
      <c r="P90" s="51">
        <f>AVERAGE(P91,P94,P97,P98,P99)</f>
        <v>10</v>
      </c>
      <c r="Q90" s="50"/>
      <c r="R90" s="51">
        <f>AVERAGE(R91,R94,R97,R98,R99)</f>
        <v>10</v>
      </c>
      <c r="S90" s="50"/>
      <c r="T90" s="51"/>
      <c r="U90" s="50"/>
      <c r="V90" s="17"/>
      <c r="W90" s="17"/>
      <c r="X90" s="51"/>
      <c r="Y90" s="50"/>
    </row>
    <row r="91" spans="1:25" s="62" customFormat="1" ht="199.5" customHeight="1" x14ac:dyDescent="0.25">
      <c r="A91" s="15">
        <v>55</v>
      </c>
      <c r="B91" s="15"/>
      <c r="C91" s="14"/>
      <c r="D91" s="65" t="s">
        <v>803</v>
      </c>
      <c r="E91" s="65"/>
      <c r="F91" s="21" t="s">
        <v>803</v>
      </c>
      <c r="G91" s="12"/>
      <c r="H91" s="12"/>
      <c r="I91" s="12"/>
      <c r="J91" s="64">
        <f>AVERAGE(J92,J93)</f>
        <v>0</v>
      </c>
      <c r="K91" s="63"/>
      <c r="L91" s="64">
        <f>AVERAGE(L92,L93)</f>
        <v>0</v>
      </c>
      <c r="M91" s="63"/>
      <c r="N91" s="64">
        <f>AVERAGE(N92,N93)</f>
        <v>0</v>
      </c>
      <c r="O91" s="63"/>
      <c r="P91" s="64">
        <f>AVERAGE(P92,P93)</f>
        <v>0</v>
      </c>
      <c r="Q91" s="63"/>
      <c r="R91" s="64">
        <f>AVERAGE(R92,R93)</f>
        <v>0</v>
      </c>
      <c r="S91" s="63"/>
      <c r="T91" s="64"/>
      <c r="U91" s="63"/>
      <c r="V91" s="10"/>
      <c r="W91" s="10"/>
      <c r="X91" s="64"/>
      <c r="Y91" s="63"/>
    </row>
    <row r="92" spans="1:25" ht="90" x14ac:dyDescent="0.25">
      <c r="A92" s="4" t="s">
        <v>802</v>
      </c>
      <c r="B92" s="4"/>
      <c r="C92" s="4"/>
      <c r="D92" s="4"/>
      <c r="E92" s="8" t="s">
        <v>801</v>
      </c>
      <c r="F92" s="7" t="s">
        <v>800</v>
      </c>
      <c r="G92" s="7" t="s">
        <v>790</v>
      </c>
      <c r="H92" s="7" t="s">
        <v>799</v>
      </c>
      <c r="I92" s="7" t="s">
        <v>798</v>
      </c>
      <c r="J92" s="69">
        <v>0</v>
      </c>
      <c r="K92" s="61"/>
      <c r="L92" s="69">
        <v>0</v>
      </c>
      <c r="M92" s="66"/>
      <c r="N92" s="69">
        <v>0</v>
      </c>
      <c r="O92" s="66"/>
      <c r="P92" s="69">
        <v>0</v>
      </c>
      <c r="Q92" s="66"/>
      <c r="R92" s="69">
        <v>0</v>
      </c>
      <c r="S92" s="61"/>
      <c r="T92" s="69"/>
      <c r="U92" s="61"/>
      <c r="V92" s="61"/>
      <c r="W92" s="61"/>
      <c r="X92" s="69"/>
      <c r="Y92" s="66"/>
    </row>
    <row r="93" spans="1:25" ht="150" x14ac:dyDescent="0.25">
      <c r="A93" s="4" t="s">
        <v>797</v>
      </c>
      <c r="B93" s="4"/>
      <c r="C93" s="4"/>
      <c r="D93" s="4"/>
      <c r="E93" s="8" t="s">
        <v>796</v>
      </c>
      <c r="F93" s="7" t="s">
        <v>795</v>
      </c>
      <c r="G93" s="7" t="s">
        <v>775</v>
      </c>
      <c r="H93" s="7" t="s">
        <v>767</v>
      </c>
      <c r="I93" s="7" t="s">
        <v>782</v>
      </c>
      <c r="J93" s="56"/>
      <c r="K93" s="5"/>
      <c r="L93" s="56"/>
      <c r="M93" s="28"/>
      <c r="N93" s="56"/>
      <c r="O93" s="28"/>
      <c r="P93" s="56"/>
      <c r="Q93" s="28"/>
      <c r="R93" s="56"/>
      <c r="S93" s="5"/>
      <c r="T93" s="56"/>
      <c r="U93" s="5"/>
      <c r="V93" s="5"/>
      <c r="W93" s="5"/>
      <c r="X93" s="56"/>
      <c r="Y93" s="28"/>
    </row>
    <row r="94" spans="1:25" s="62" customFormat="1" ht="51.75" x14ac:dyDescent="0.25">
      <c r="A94" s="15">
        <v>56</v>
      </c>
      <c r="B94" s="15"/>
      <c r="C94" s="15"/>
      <c r="D94" s="72" t="s">
        <v>794</v>
      </c>
      <c r="E94" s="72"/>
      <c r="F94" s="12" t="s">
        <v>794</v>
      </c>
      <c r="G94" s="12"/>
      <c r="H94" s="12"/>
      <c r="I94" s="12"/>
      <c r="J94" s="64">
        <f>AVERAGE(J95,J96)</f>
        <v>50</v>
      </c>
      <c r="K94" s="10"/>
      <c r="L94" s="64">
        <f>AVERAGE(L95,L96)</f>
        <v>50</v>
      </c>
      <c r="M94" s="63"/>
      <c r="N94" s="64">
        <f>AVERAGE(N95,N96)</f>
        <v>50</v>
      </c>
      <c r="O94" s="63"/>
      <c r="P94" s="64">
        <f>AVERAGE(P95,P96)</f>
        <v>50</v>
      </c>
      <c r="Q94" s="63"/>
      <c r="R94" s="64">
        <f>AVERAGE(R95,R96)</f>
        <v>50</v>
      </c>
      <c r="S94" s="10"/>
      <c r="T94" s="64"/>
      <c r="U94" s="10"/>
      <c r="V94" s="10"/>
      <c r="W94" s="10"/>
      <c r="X94" s="64"/>
      <c r="Y94" s="63"/>
    </row>
    <row r="95" spans="1:25" ht="75" x14ac:dyDescent="0.25">
      <c r="A95" s="4" t="s">
        <v>793</v>
      </c>
      <c r="B95" s="4"/>
      <c r="C95" s="4"/>
      <c r="D95" s="4"/>
      <c r="E95" s="8" t="s">
        <v>792</v>
      </c>
      <c r="F95" s="7" t="s">
        <v>791</v>
      </c>
      <c r="G95" s="7" t="s">
        <v>790</v>
      </c>
      <c r="H95" s="7" t="s">
        <v>789</v>
      </c>
      <c r="I95" s="7" t="s">
        <v>788</v>
      </c>
      <c r="J95" s="56">
        <v>50</v>
      </c>
      <c r="K95" s="5" t="s">
        <v>787</v>
      </c>
      <c r="L95" s="56">
        <v>50</v>
      </c>
      <c r="M95" s="28"/>
      <c r="N95" s="56">
        <v>50</v>
      </c>
      <c r="O95" s="28"/>
      <c r="P95" s="56">
        <v>50</v>
      </c>
      <c r="Q95" s="28"/>
      <c r="R95" s="56">
        <v>50</v>
      </c>
      <c r="S95" s="5" t="s">
        <v>786</v>
      </c>
      <c r="T95" s="56"/>
      <c r="U95" s="28"/>
      <c r="V95" s="5"/>
      <c r="W95" s="5"/>
      <c r="X95" s="56"/>
      <c r="Y95" s="28"/>
    </row>
    <row r="96" spans="1:25" ht="135" x14ac:dyDescent="0.25">
      <c r="A96" s="4" t="s">
        <v>785</v>
      </c>
      <c r="B96" s="4"/>
      <c r="C96" s="4"/>
      <c r="D96" s="4"/>
      <c r="E96" s="8" t="s">
        <v>784</v>
      </c>
      <c r="F96" s="7" t="s">
        <v>783</v>
      </c>
      <c r="G96" s="7" t="s">
        <v>775</v>
      </c>
      <c r="H96" s="7" t="s">
        <v>767</v>
      </c>
      <c r="I96" s="7" t="s">
        <v>782</v>
      </c>
      <c r="J96" s="56"/>
      <c r="K96" s="5"/>
      <c r="L96" s="56"/>
      <c r="M96" s="28"/>
      <c r="N96" s="56"/>
      <c r="O96" s="28"/>
      <c r="P96" s="56"/>
      <c r="Q96" s="28"/>
      <c r="R96" s="56"/>
      <c r="S96" s="5"/>
      <c r="T96" s="56"/>
      <c r="U96" s="5"/>
      <c r="V96" s="5"/>
      <c r="W96" s="5"/>
      <c r="X96" s="56"/>
      <c r="Y96" s="28"/>
    </row>
    <row r="97" spans="1:25" ht="150" x14ac:dyDescent="0.25">
      <c r="A97" s="4">
        <v>57</v>
      </c>
      <c r="B97" s="4"/>
      <c r="C97" s="4"/>
      <c r="D97" s="8" t="s">
        <v>781</v>
      </c>
      <c r="E97" s="8"/>
      <c r="F97" s="7" t="s">
        <v>780</v>
      </c>
      <c r="G97" s="7" t="s">
        <v>756</v>
      </c>
      <c r="H97" s="7" t="s">
        <v>767</v>
      </c>
      <c r="I97" s="7" t="s">
        <v>779</v>
      </c>
      <c r="J97" s="56">
        <v>0</v>
      </c>
      <c r="K97" s="5" t="s">
        <v>778</v>
      </c>
      <c r="L97" s="56">
        <v>0</v>
      </c>
      <c r="M97" s="28"/>
      <c r="N97" s="56">
        <v>0</v>
      </c>
      <c r="O97" s="28"/>
      <c r="P97" s="56">
        <v>0</v>
      </c>
      <c r="Q97" s="28"/>
      <c r="R97" s="56">
        <v>0</v>
      </c>
      <c r="S97" s="29"/>
      <c r="T97" s="56"/>
      <c r="U97" s="5"/>
      <c r="V97" s="5"/>
      <c r="W97" s="5"/>
      <c r="X97" s="56"/>
      <c r="Y97" s="28"/>
    </row>
    <row r="98" spans="1:25" ht="210" x14ac:dyDescent="0.25">
      <c r="A98" s="4">
        <v>58</v>
      </c>
      <c r="B98" s="4"/>
      <c r="C98" s="4"/>
      <c r="D98" s="8" t="s">
        <v>777</v>
      </c>
      <c r="E98" s="8"/>
      <c r="F98" s="7" t="s">
        <v>776</v>
      </c>
      <c r="G98" s="7" t="s">
        <v>775</v>
      </c>
      <c r="H98" s="7" t="s">
        <v>767</v>
      </c>
      <c r="I98" s="7" t="s">
        <v>774</v>
      </c>
      <c r="J98" s="56">
        <v>0</v>
      </c>
      <c r="K98" s="5"/>
      <c r="L98" s="56">
        <v>0</v>
      </c>
      <c r="M98" s="28"/>
      <c r="N98" s="56">
        <v>0</v>
      </c>
      <c r="O98" s="28"/>
      <c r="P98" s="56">
        <v>0</v>
      </c>
      <c r="Q98" s="28"/>
      <c r="R98" s="56">
        <v>0</v>
      </c>
      <c r="S98" s="28"/>
      <c r="T98" s="56"/>
      <c r="U98" s="28"/>
      <c r="V98" s="5"/>
      <c r="W98" s="5"/>
      <c r="X98" s="56"/>
      <c r="Y98" s="28"/>
    </row>
    <row r="99" spans="1:25" ht="105" x14ac:dyDescent="0.25">
      <c r="A99" s="4">
        <v>59</v>
      </c>
      <c r="B99" s="4"/>
      <c r="C99" s="4"/>
      <c r="D99" s="8" t="s">
        <v>773</v>
      </c>
      <c r="E99" s="8"/>
      <c r="F99" s="7" t="s">
        <v>772</v>
      </c>
      <c r="G99" s="7" t="s">
        <v>756</v>
      </c>
      <c r="H99" s="7" t="s">
        <v>767</v>
      </c>
      <c r="I99" s="7" t="s">
        <v>755</v>
      </c>
      <c r="J99" s="60">
        <v>0</v>
      </c>
      <c r="K99" s="24"/>
      <c r="L99" s="60">
        <v>0</v>
      </c>
      <c r="M99" s="34"/>
      <c r="N99" s="60">
        <v>0</v>
      </c>
      <c r="O99" s="34"/>
      <c r="P99" s="60">
        <v>0</v>
      </c>
      <c r="Q99" s="34"/>
      <c r="R99" s="60">
        <v>0</v>
      </c>
      <c r="S99" s="34"/>
      <c r="T99" s="60"/>
      <c r="U99" s="34"/>
      <c r="V99" s="24"/>
      <c r="W99" s="24"/>
      <c r="X99" s="60"/>
      <c r="Y99" s="34"/>
    </row>
    <row r="100" spans="1:25" s="49" customFormat="1" ht="88.5" customHeight="1" x14ac:dyDescent="0.25">
      <c r="A100" s="19"/>
      <c r="B100" s="19"/>
      <c r="C100" s="20" t="s">
        <v>771</v>
      </c>
      <c r="D100" s="19"/>
      <c r="E100" s="55"/>
      <c r="F100" s="54" t="s">
        <v>770</v>
      </c>
      <c r="G100" s="53"/>
      <c r="H100" s="53"/>
      <c r="I100" s="53"/>
      <c r="J100" s="51">
        <f>AVERAGE(J101:J105)</f>
        <v>10</v>
      </c>
      <c r="K100" s="17"/>
      <c r="L100" s="51">
        <f>AVERAGE(L101:L105)</f>
        <v>10</v>
      </c>
      <c r="M100" s="50"/>
      <c r="N100" s="51">
        <f>AVERAGE(N101:N105)</f>
        <v>10</v>
      </c>
      <c r="O100" s="50"/>
      <c r="P100" s="51">
        <f>AVERAGE(P101:P105)</f>
        <v>10</v>
      </c>
      <c r="Q100" s="50"/>
      <c r="R100" s="51">
        <f>AVERAGE(R101:R105)</f>
        <v>10</v>
      </c>
      <c r="S100" s="50"/>
      <c r="T100" s="51"/>
      <c r="U100" s="50"/>
      <c r="V100" s="17" t="e">
        <f>AVERAGE(V101:V105)</f>
        <v>#DIV/0!</v>
      </c>
      <c r="W100" s="17"/>
      <c r="X100" s="51"/>
      <c r="Y100" s="50"/>
    </row>
    <row r="101" spans="1:25" ht="135" x14ac:dyDescent="0.25">
      <c r="A101" s="4">
        <v>60</v>
      </c>
      <c r="B101" s="4"/>
      <c r="C101" s="4"/>
      <c r="D101" s="8" t="s">
        <v>769</v>
      </c>
      <c r="E101" s="8"/>
      <c r="F101" s="7" t="s">
        <v>768</v>
      </c>
      <c r="G101" s="7" t="s">
        <v>756</v>
      </c>
      <c r="H101" s="7" t="s">
        <v>767</v>
      </c>
      <c r="I101" s="7" t="s">
        <v>766</v>
      </c>
      <c r="J101" s="56">
        <v>50</v>
      </c>
      <c r="K101" s="5" t="s">
        <v>765</v>
      </c>
      <c r="L101" s="56">
        <v>50</v>
      </c>
      <c r="M101" s="28"/>
      <c r="N101" s="56">
        <v>50</v>
      </c>
      <c r="O101" s="28"/>
      <c r="P101" s="56">
        <v>50</v>
      </c>
      <c r="Q101" s="28"/>
      <c r="R101" s="56">
        <v>50</v>
      </c>
      <c r="S101" s="29"/>
      <c r="T101" s="56"/>
      <c r="U101" s="5"/>
      <c r="V101" s="5"/>
      <c r="W101" s="5"/>
      <c r="X101" s="56"/>
      <c r="Y101" s="28"/>
    </row>
    <row r="102" spans="1:25" ht="60" x14ac:dyDescent="0.25">
      <c r="A102" s="4">
        <v>61</v>
      </c>
      <c r="B102" s="4"/>
      <c r="C102" s="4"/>
      <c r="D102" s="8" t="s">
        <v>764</v>
      </c>
      <c r="E102" s="8"/>
      <c r="F102" s="7" t="s">
        <v>763</v>
      </c>
      <c r="G102" s="7" t="s">
        <v>762</v>
      </c>
      <c r="H102" s="7" t="s">
        <v>761</v>
      </c>
      <c r="I102" s="7" t="s">
        <v>760</v>
      </c>
      <c r="J102" s="56">
        <v>0</v>
      </c>
      <c r="K102" s="5" t="s">
        <v>759</v>
      </c>
      <c r="L102" s="56">
        <v>0</v>
      </c>
      <c r="M102" s="28"/>
      <c r="N102" s="56">
        <v>0</v>
      </c>
      <c r="O102" s="28"/>
      <c r="P102" s="56">
        <v>0</v>
      </c>
      <c r="Q102" s="56"/>
      <c r="R102" s="56">
        <v>0</v>
      </c>
      <c r="S102" s="29"/>
      <c r="T102" s="56"/>
      <c r="U102" s="5"/>
      <c r="V102" s="5"/>
      <c r="W102" s="5"/>
      <c r="X102" s="56"/>
      <c r="Y102" s="28"/>
    </row>
    <row r="103" spans="1:25" ht="135" x14ac:dyDescent="0.25">
      <c r="A103" s="4">
        <v>62</v>
      </c>
      <c r="B103" s="4"/>
      <c r="C103" s="4"/>
      <c r="D103" s="8" t="s">
        <v>758</v>
      </c>
      <c r="E103" s="8"/>
      <c r="F103" s="7" t="s">
        <v>757</v>
      </c>
      <c r="G103" s="7" t="s">
        <v>756</v>
      </c>
      <c r="H103" s="7" t="s">
        <v>246</v>
      </c>
      <c r="I103" s="7" t="s">
        <v>755</v>
      </c>
      <c r="J103" s="56">
        <v>0</v>
      </c>
      <c r="K103" s="5"/>
      <c r="L103" s="56">
        <v>0</v>
      </c>
      <c r="M103" s="28"/>
      <c r="N103" s="56">
        <v>0</v>
      </c>
      <c r="O103" s="28"/>
      <c r="P103" s="56">
        <v>0</v>
      </c>
      <c r="Q103" s="28"/>
      <c r="R103" s="56">
        <v>0</v>
      </c>
      <c r="S103" s="28"/>
      <c r="T103" s="56"/>
      <c r="U103" s="28"/>
      <c r="V103" s="5"/>
      <c r="W103" s="5"/>
      <c r="X103" s="56"/>
      <c r="Y103" s="28"/>
    </row>
    <row r="104" spans="1:25" ht="135" x14ac:dyDescent="0.25">
      <c r="A104" s="4">
        <v>63</v>
      </c>
      <c r="B104" s="4"/>
      <c r="C104" s="4"/>
      <c r="D104" s="8" t="s">
        <v>754</v>
      </c>
      <c r="E104" s="8"/>
      <c r="F104" s="7" t="s">
        <v>753</v>
      </c>
      <c r="G104" s="7" t="s">
        <v>752</v>
      </c>
      <c r="H104" s="7" t="s">
        <v>751</v>
      </c>
      <c r="I104" s="7" t="s">
        <v>750</v>
      </c>
      <c r="J104" s="56">
        <v>0</v>
      </c>
      <c r="K104" s="5"/>
      <c r="L104" s="56">
        <v>0</v>
      </c>
      <c r="M104" s="28"/>
      <c r="N104" s="56">
        <v>0</v>
      </c>
      <c r="O104" s="28"/>
      <c r="P104" s="56">
        <v>0</v>
      </c>
      <c r="Q104" s="56"/>
      <c r="R104" s="56">
        <v>0</v>
      </c>
      <c r="S104" s="28"/>
      <c r="T104" s="56"/>
      <c r="U104" s="28"/>
      <c r="V104" s="5"/>
      <c r="W104" s="5"/>
      <c r="X104" s="56"/>
      <c r="Y104" s="28"/>
    </row>
    <row r="105" spans="1:25" ht="165" x14ac:dyDescent="0.25">
      <c r="A105" s="4">
        <v>64</v>
      </c>
      <c r="B105" s="4"/>
      <c r="C105" s="4"/>
      <c r="D105" s="8" t="s">
        <v>749</v>
      </c>
      <c r="E105" s="8"/>
      <c r="F105" s="7" t="s">
        <v>748</v>
      </c>
      <c r="G105" s="7" t="s">
        <v>747</v>
      </c>
      <c r="H105" s="7" t="s">
        <v>746</v>
      </c>
      <c r="I105" s="7" t="s">
        <v>745</v>
      </c>
      <c r="J105" s="56">
        <v>0</v>
      </c>
      <c r="K105" s="5"/>
      <c r="L105" s="56">
        <v>0</v>
      </c>
      <c r="M105" s="28"/>
      <c r="N105" s="56">
        <v>0</v>
      </c>
      <c r="O105" s="28"/>
      <c r="P105" s="56">
        <v>0</v>
      </c>
      <c r="Q105" s="28"/>
      <c r="R105" s="56">
        <v>0</v>
      </c>
      <c r="S105" s="5"/>
      <c r="T105" s="56"/>
      <c r="U105" s="5"/>
      <c r="V105" s="5"/>
      <c r="W105" s="5"/>
      <c r="X105" s="56"/>
      <c r="Y105" s="28"/>
    </row>
    <row r="106" spans="1:25" s="49" customFormat="1" ht="130.5" customHeight="1" x14ac:dyDescent="0.25">
      <c r="A106" s="19"/>
      <c r="B106" s="20" t="s">
        <v>744</v>
      </c>
      <c r="C106" s="19"/>
      <c r="D106" s="19"/>
      <c r="E106" s="19"/>
      <c r="F106" s="53" t="s">
        <v>743</v>
      </c>
      <c r="G106" s="89"/>
      <c r="H106" s="89"/>
      <c r="I106" s="19"/>
      <c r="J106" s="51">
        <f>AVERAGE(J107,J112,J115,J140)</f>
        <v>31.25</v>
      </c>
      <c r="K106" s="50"/>
      <c r="L106" s="51">
        <f>AVERAGE(L107,L112,L115,L140)</f>
        <v>31.25</v>
      </c>
      <c r="M106" s="50"/>
      <c r="N106" s="51">
        <f>AVERAGE(N107,N112,N115,N140)</f>
        <v>31.25</v>
      </c>
      <c r="O106" s="50"/>
      <c r="P106" s="51">
        <f>AVERAGE(P107,P112,P115,P140)</f>
        <v>31.25</v>
      </c>
      <c r="Q106" s="50"/>
      <c r="R106" s="51">
        <f>AVERAGE(R107,R112,R115,R140)</f>
        <v>31.25</v>
      </c>
      <c r="S106" s="50"/>
      <c r="T106" s="51"/>
      <c r="U106" s="50"/>
      <c r="V106" s="18" t="e">
        <f>AVERAGE(V107,V112,V115,V140)</f>
        <v>#DIV/0!</v>
      </c>
      <c r="W106" s="17"/>
      <c r="X106" s="51"/>
      <c r="Y106" s="50"/>
    </row>
    <row r="107" spans="1:25" s="49" customFormat="1" ht="144.75" customHeight="1" x14ac:dyDescent="0.25">
      <c r="A107" s="19"/>
      <c r="B107" s="19"/>
      <c r="C107" s="20" t="s">
        <v>742</v>
      </c>
      <c r="D107" s="19"/>
      <c r="E107" s="19"/>
      <c r="F107" s="19" t="s">
        <v>741</v>
      </c>
      <c r="G107" s="19"/>
      <c r="H107" s="19"/>
      <c r="I107" s="19"/>
      <c r="J107" s="51">
        <f>AVERAGE(J108:J111)</f>
        <v>0</v>
      </c>
      <c r="K107" s="50"/>
      <c r="L107" s="51">
        <f>AVERAGE(L108:L111)</f>
        <v>0</v>
      </c>
      <c r="M107" s="50"/>
      <c r="N107" s="51">
        <f>AVERAGE(N108:N111)</f>
        <v>0</v>
      </c>
      <c r="O107" s="50"/>
      <c r="P107" s="51">
        <f>AVERAGE(P108:P111)</f>
        <v>0</v>
      </c>
      <c r="Q107" s="50"/>
      <c r="R107" s="51">
        <f>AVERAGE(R108:R111)</f>
        <v>0</v>
      </c>
      <c r="S107" s="50"/>
      <c r="T107" s="51"/>
      <c r="U107" s="50"/>
      <c r="V107" s="18" t="e">
        <f>AVERAGE(V108:V111)</f>
        <v>#DIV/0!</v>
      </c>
      <c r="W107" s="17"/>
      <c r="X107" s="51"/>
      <c r="Y107" s="50"/>
    </row>
    <row r="108" spans="1:25" ht="45" x14ac:dyDescent="0.25">
      <c r="A108" s="4">
        <v>65</v>
      </c>
      <c r="B108" s="4"/>
      <c r="C108" s="4"/>
      <c r="D108" s="8" t="s">
        <v>740</v>
      </c>
      <c r="E108" s="8"/>
      <c r="F108" s="7" t="s">
        <v>740</v>
      </c>
      <c r="G108" s="7" t="s">
        <v>739</v>
      </c>
      <c r="H108" s="7" t="s">
        <v>738</v>
      </c>
      <c r="I108" s="7" t="s">
        <v>718</v>
      </c>
      <c r="J108" s="60">
        <v>0</v>
      </c>
      <c r="K108" s="24"/>
      <c r="L108" s="60">
        <v>0</v>
      </c>
      <c r="M108" s="34"/>
      <c r="N108" s="60">
        <v>0</v>
      </c>
      <c r="O108" s="34"/>
      <c r="P108" s="60">
        <v>0</v>
      </c>
      <c r="Q108" s="34"/>
      <c r="R108" s="60">
        <v>0</v>
      </c>
      <c r="S108" s="34"/>
      <c r="T108" s="60"/>
      <c r="U108" s="34"/>
      <c r="V108" s="24"/>
      <c r="W108" s="24"/>
      <c r="X108" s="60"/>
      <c r="Y108" s="34"/>
    </row>
    <row r="109" spans="1:25" ht="120" x14ac:dyDescent="0.25">
      <c r="A109" s="4">
        <v>66</v>
      </c>
      <c r="B109" s="4"/>
      <c r="C109" s="4"/>
      <c r="D109" s="8" t="s">
        <v>737</v>
      </c>
      <c r="E109" s="8"/>
      <c r="F109" s="7" t="s">
        <v>736</v>
      </c>
      <c r="G109" s="7" t="s">
        <v>732</v>
      </c>
      <c r="H109" s="7" t="s">
        <v>735</v>
      </c>
      <c r="I109" s="7" t="s">
        <v>718</v>
      </c>
      <c r="J109" s="60">
        <v>0</v>
      </c>
      <c r="K109" s="24"/>
      <c r="L109" s="60">
        <v>0</v>
      </c>
      <c r="M109" s="34"/>
      <c r="N109" s="60">
        <v>0</v>
      </c>
      <c r="O109" s="34"/>
      <c r="P109" s="60">
        <v>0</v>
      </c>
      <c r="Q109" s="34"/>
      <c r="R109" s="60">
        <v>0</v>
      </c>
      <c r="S109" s="34"/>
      <c r="T109" s="60"/>
      <c r="U109" s="34"/>
      <c r="V109" s="24"/>
      <c r="W109" s="24"/>
      <c r="X109" s="60"/>
      <c r="Y109" s="34"/>
    </row>
    <row r="110" spans="1:25" ht="120" x14ac:dyDescent="0.25">
      <c r="A110" s="4">
        <v>67</v>
      </c>
      <c r="B110" s="4"/>
      <c r="C110" s="4"/>
      <c r="D110" s="8" t="s">
        <v>734</v>
      </c>
      <c r="E110" s="8"/>
      <c r="F110" s="7" t="s">
        <v>733</v>
      </c>
      <c r="G110" s="7" t="s">
        <v>732</v>
      </c>
      <c r="H110" s="7" t="s">
        <v>731</v>
      </c>
      <c r="I110" s="7" t="s">
        <v>718</v>
      </c>
      <c r="J110" s="60">
        <v>0</v>
      </c>
      <c r="K110" s="5" t="s">
        <v>730</v>
      </c>
      <c r="L110" s="60">
        <v>0</v>
      </c>
      <c r="M110" s="34"/>
      <c r="N110" s="60">
        <v>0</v>
      </c>
      <c r="O110" s="34"/>
      <c r="P110" s="60">
        <v>0</v>
      </c>
      <c r="Q110" s="34"/>
      <c r="R110" s="60">
        <v>0</v>
      </c>
      <c r="S110" s="29"/>
      <c r="T110" s="60"/>
      <c r="U110" s="24"/>
      <c r="V110" s="24"/>
      <c r="W110" s="24"/>
      <c r="X110" s="60"/>
      <c r="Y110" s="34"/>
    </row>
    <row r="111" spans="1:25" ht="45" x14ac:dyDescent="0.25">
      <c r="A111" s="4">
        <v>68</v>
      </c>
      <c r="B111" s="4"/>
      <c r="C111" s="4"/>
      <c r="D111" s="8" t="s">
        <v>729</v>
      </c>
      <c r="E111" s="8"/>
      <c r="F111" s="7" t="s">
        <v>728</v>
      </c>
      <c r="G111" s="7" t="s">
        <v>727</v>
      </c>
      <c r="H111" s="7" t="s">
        <v>726</v>
      </c>
      <c r="I111" s="7" t="s">
        <v>725</v>
      </c>
      <c r="J111" s="60">
        <v>0</v>
      </c>
      <c r="K111" s="24"/>
      <c r="L111" s="60">
        <v>0</v>
      </c>
      <c r="M111" s="34"/>
      <c r="N111" s="60">
        <v>0</v>
      </c>
      <c r="O111" s="34"/>
      <c r="P111" s="60">
        <v>0</v>
      </c>
      <c r="Q111" s="34"/>
      <c r="R111" s="60">
        <v>0</v>
      </c>
      <c r="S111" s="34"/>
      <c r="T111" s="60"/>
      <c r="U111" s="34"/>
      <c r="V111" s="24"/>
      <c r="W111" s="24"/>
      <c r="X111" s="60"/>
      <c r="Y111" s="34"/>
    </row>
    <row r="112" spans="1:25" s="49" customFormat="1" ht="91.5" customHeight="1" x14ac:dyDescent="0.25">
      <c r="A112" s="19"/>
      <c r="B112" s="19"/>
      <c r="C112" s="20" t="s">
        <v>724</v>
      </c>
      <c r="D112" s="19"/>
      <c r="E112" s="95"/>
      <c r="F112" s="94" t="s">
        <v>723</v>
      </c>
      <c r="G112" s="53"/>
      <c r="H112" s="53"/>
      <c r="I112" s="53"/>
      <c r="J112" s="18">
        <f>AVERAGE(J113,J114)</f>
        <v>100</v>
      </c>
      <c r="K112" s="17"/>
      <c r="L112" s="18">
        <f>AVERAGE(L113,L114)</f>
        <v>100</v>
      </c>
      <c r="M112" s="50"/>
      <c r="N112" s="18">
        <f>AVERAGE(N113,N114)</f>
        <v>100</v>
      </c>
      <c r="O112" s="50"/>
      <c r="P112" s="18">
        <f>AVERAGE(P113,P114)</f>
        <v>100</v>
      </c>
      <c r="Q112" s="50"/>
      <c r="R112" s="18">
        <f>AVERAGE(R113,R114)</f>
        <v>100</v>
      </c>
      <c r="S112" s="50"/>
      <c r="T112" s="18"/>
      <c r="U112" s="50"/>
      <c r="V112" s="93" t="e">
        <f>AVERAGE(V113,V114)</f>
        <v>#DIV/0!</v>
      </c>
      <c r="W112" s="17"/>
      <c r="X112" s="18"/>
      <c r="Y112" s="50"/>
    </row>
    <row r="113" spans="1:25" ht="120" x14ac:dyDescent="0.25">
      <c r="A113" s="4">
        <v>69</v>
      </c>
      <c r="B113" s="4"/>
      <c r="C113" s="4"/>
      <c r="D113" s="8" t="s">
        <v>722</v>
      </c>
      <c r="E113" s="8"/>
      <c r="F113" s="7" t="s">
        <v>721</v>
      </c>
      <c r="G113" s="7" t="s">
        <v>720</v>
      </c>
      <c r="H113" s="7" t="s">
        <v>719</v>
      </c>
      <c r="I113" s="7" t="s">
        <v>718</v>
      </c>
      <c r="J113" s="60">
        <v>100</v>
      </c>
      <c r="K113" s="24"/>
      <c r="L113" s="60">
        <v>100</v>
      </c>
      <c r="M113" s="34"/>
      <c r="N113" s="60">
        <v>100</v>
      </c>
      <c r="O113" s="34"/>
      <c r="P113" s="60">
        <v>100</v>
      </c>
      <c r="Q113" s="34"/>
      <c r="R113" s="60">
        <v>100</v>
      </c>
      <c r="S113" s="34"/>
      <c r="T113" s="60"/>
      <c r="U113" s="34"/>
      <c r="V113" s="24"/>
      <c r="W113" s="24"/>
      <c r="X113" s="60"/>
      <c r="Y113" s="34"/>
    </row>
    <row r="114" spans="1:25" ht="60" x14ac:dyDescent="0.25">
      <c r="A114" s="4">
        <v>70</v>
      </c>
      <c r="B114" s="4"/>
      <c r="C114" s="4"/>
      <c r="D114" s="8" t="s">
        <v>717</v>
      </c>
      <c r="E114" s="8"/>
      <c r="F114" s="7" t="s">
        <v>716</v>
      </c>
      <c r="G114" s="7" t="s">
        <v>715</v>
      </c>
      <c r="H114" s="7" t="s">
        <v>714</v>
      </c>
      <c r="I114" s="7" t="s">
        <v>713</v>
      </c>
      <c r="J114" s="60">
        <v>100</v>
      </c>
      <c r="K114" s="24"/>
      <c r="L114" s="60">
        <v>100</v>
      </c>
      <c r="M114" s="34"/>
      <c r="N114" s="60">
        <v>100</v>
      </c>
      <c r="O114" s="24"/>
      <c r="P114" s="60">
        <v>100</v>
      </c>
      <c r="Q114" s="34"/>
      <c r="R114" s="60">
        <v>100</v>
      </c>
      <c r="S114" s="34"/>
      <c r="T114" s="60"/>
      <c r="U114" s="34"/>
      <c r="V114" s="24"/>
      <c r="W114" s="24"/>
      <c r="X114" s="60"/>
      <c r="Y114" s="34"/>
    </row>
    <row r="115" spans="1:25" s="49" customFormat="1" ht="72" customHeight="1" x14ac:dyDescent="0.25">
      <c r="A115" s="19"/>
      <c r="B115" s="19"/>
      <c r="C115" s="20" t="s">
        <v>712</v>
      </c>
      <c r="D115" s="19"/>
      <c r="E115" s="55"/>
      <c r="F115" s="54" t="s">
        <v>711</v>
      </c>
      <c r="G115" s="53"/>
      <c r="H115" s="53"/>
      <c r="I115" s="53"/>
      <c r="J115" s="51">
        <f>AVERAGE(J116,J122,J128,J134)</f>
        <v>25</v>
      </c>
      <c r="K115" s="17"/>
      <c r="L115" s="51">
        <f>AVERAGE(L116,L122,L128,L134)</f>
        <v>25</v>
      </c>
      <c r="M115" s="50"/>
      <c r="N115" s="51">
        <f>AVERAGE(N116,N122,N128,N134)</f>
        <v>25</v>
      </c>
      <c r="O115" s="50"/>
      <c r="P115" s="51">
        <f>AVERAGE(P116,P122,P128,P134)</f>
        <v>25</v>
      </c>
      <c r="Q115" s="50"/>
      <c r="R115" s="51">
        <f>AVERAGE(R116,R122,R128,R134)</f>
        <v>25</v>
      </c>
      <c r="S115" s="50"/>
      <c r="T115" s="51"/>
      <c r="U115" s="50"/>
      <c r="V115" s="18" t="e">
        <f>AVERAGE(V116,V122,V128,V134)</f>
        <v>#DIV/0!</v>
      </c>
      <c r="W115" s="17"/>
      <c r="X115" s="51"/>
      <c r="Y115" s="50"/>
    </row>
    <row r="116" spans="1:25" s="62" customFormat="1" ht="72" customHeight="1" x14ac:dyDescent="0.25">
      <c r="A116" s="15">
        <v>71</v>
      </c>
      <c r="B116" s="15"/>
      <c r="C116" s="14"/>
      <c r="D116" s="65" t="s">
        <v>710</v>
      </c>
      <c r="E116" s="65"/>
      <c r="F116" s="21" t="s">
        <v>710</v>
      </c>
      <c r="G116" s="12"/>
      <c r="H116" s="12"/>
      <c r="I116" s="12"/>
      <c r="J116" s="64">
        <f>AVERAGE(J117:J121)</f>
        <v>0</v>
      </c>
      <c r="K116" s="10"/>
      <c r="L116" s="64">
        <f>AVERAGE(L117:L121)</f>
        <v>0</v>
      </c>
      <c r="M116" s="63"/>
      <c r="N116" s="64">
        <f>AVERAGE(N117:N121)</f>
        <v>0</v>
      </c>
      <c r="O116" s="63"/>
      <c r="P116" s="64">
        <f>AVERAGE(P117:P121)</f>
        <v>0</v>
      </c>
      <c r="Q116" s="63"/>
      <c r="R116" s="64">
        <f>AVERAGE(R117:R121)</f>
        <v>0</v>
      </c>
      <c r="S116" s="63"/>
      <c r="T116" s="64"/>
      <c r="U116" s="63"/>
      <c r="V116" s="11" t="e">
        <f>AVERAGE(V117:V121)</f>
        <v>#DIV/0!</v>
      </c>
      <c r="W116" s="10"/>
      <c r="X116" s="64"/>
      <c r="Y116" s="63"/>
    </row>
    <row r="117" spans="1:25" ht="165" x14ac:dyDescent="0.25">
      <c r="A117" s="4" t="s">
        <v>709</v>
      </c>
      <c r="B117" s="4"/>
      <c r="C117" s="4"/>
      <c r="D117" s="4"/>
      <c r="E117" s="8" t="s">
        <v>663</v>
      </c>
      <c r="F117" s="7" t="s">
        <v>708</v>
      </c>
      <c r="G117" s="7" t="s">
        <v>707</v>
      </c>
      <c r="H117" s="7" t="s">
        <v>706</v>
      </c>
      <c r="I117" s="7" t="s">
        <v>705</v>
      </c>
      <c r="J117" s="60">
        <v>0</v>
      </c>
      <c r="K117" s="24"/>
      <c r="L117" s="60">
        <v>0</v>
      </c>
      <c r="M117" s="34"/>
      <c r="N117" s="60">
        <v>0</v>
      </c>
      <c r="O117" s="34"/>
      <c r="P117" s="60">
        <v>0</v>
      </c>
      <c r="Q117" s="34"/>
      <c r="R117" s="60">
        <v>0</v>
      </c>
      <c r="S117" s="34"/>
      <c r="T117" s="60"/>
      <c r="U117" s="34"/>
      <c r="V117" s="24"/>
      <c r="W117" s="24"/>
      <c r="X117" s="60"/>
      <c r="Y117" s="34"/>
    </row>
    <row r="118" spans="1:25" ht="210" x14ac:dyDescent="0.25">
      <c r="A118" s="4" t="s">
        <v>704</v>
      </c>
      <c r="B118" s="4"/>
      <c r="C118" s="4"/>
      <c r="D118" s="4"/>
      <c r="E118" s="8" t="s">
        <v>657</v>
      </c>
      <c r="F118" s="7" t="s">
        <v>703</v>
      </c>
      <c r="G118" s="7" t="s">
        <v>655</v>
      </c>
      <c r="H118" s="7" t="s">
        <v>702</v>
      </c>
      <c r="I118" s="7" t="s">
        <v>653</v>
      </c>
      <c r="J118" s="60"/>
      <c r="K118" s="24"/>
      <c r="L118" s="60"/>
      <c r="M118" s="34"/>
      <c r="N118" s="60"/>
      <c r="O118" s="34"/>
      <c r="P118" s="60"/>
      <c r="Q118" s="34"/>
      <c r="R118" s="60"/>
      <c r="S118" s="34"/>
      <c r="T118" s="60"/>
      <c r="U118" s="34"/>
      <c r="V118" s="24"/>
      <c r="W118" s="24"/>
      <c r="X118" s="60"/>
      <c r="Y118" s="34"/>
    </row>
    <row r="119" spans="1:25" ht="45" x14ac:dyDescent="0.25">
      <c r="A119" s="4" t="s">
        <v>701</v>
      </c>
      <c r="B119" s="4"/>
      <c r="C119" s="4"/>
      <c r="D119" s="4"/>
      <c r="E119" s="8" t="s">
        <v>651</v>
      </c>
      <c r="F119" s="7" t="s">
        <v>650</v>
      </c>
      <c r="G119" s="7" t="s">
        <v>649</v>
      </c>
      <c r="H119" s="7" t="s">
        <v>648</v>
      </c>
      <c r="I119" s="7" t="s">
        <v>647</v>
      </c>
      <c r="J119" s="60"/>
      <c r="K119" s="24"/>
      <c r="L119" s="60"/>
      <c r="M119" s="34"/>
      <c r="N119" s="60"/>
      <c r="O119" s="34"/>
      <c r="P119" s="60"/>
      <c r="Q119" s="34"/>
      <c r="R119" s="60"/>
      <c r="S119" s="34"/>
      <c r="T119" s="60"/>
      <c r="U119" s="34"/>
      <c r="V119" s="24"/>
      <c r="W119" s="24"/>
      <c r="X119" s="60"/>
      <c r="Y119" s="34"/>
    </row>
    <row r="120" spans="1:25" ht="180" x14ac:dyDescent="0.25">
      <c r="A120" s="4" t="s">
        <v>700</v>
      </c>
      <c r="B120" s="4"/>
      <c r="C120" s="4"/>
      <c r="D120" s="4"/>
      <c r="E120" s="8" t="s">
        <v>645</v>
      </c>
      <c r="F120" s="7" t="s">
        <v>644</v>
      </c>
      <c r="G120" s="7" t="s">
        <v>643</v>
      </c>
      <c r="H120" s="7" t="s">
        <v>642</v>
      </c>
      <c r="I120" s="7" t="s">
        <v>641</v>
      </c>
      <c r="J120" s="60"/>
      <c r="K120" s="24"/>
      <c r="L120" s="60"/>
      <c r="M120" s="34"/>
      <c r="N120" s="60"/>
      <c r="O120" s="34"/>
      <c r="P120" s="60"/>
      <c r="Q120" s="34"/>
      <c r="R120" s="60"/>
      <c r="S120" s="34"/>
      <c r="T120" s="60"/>
      <c r="U120" s="34"/>
      <c r="V120" s="24"/>
      <c r="W120" s="24"/>
      <c r="X120" s="60"/>
      <c r="Y120" s="34"/>
    </row>
    <row r="121" spans="1:25" ht="120" x14ac:dyDescent="0.25">
      <c r="A121" s="4" t="s">
        <v>699</v>
      </c>
      <c r="B121" s="4"/>
      <c r="C121" s="4"/>
      <c r="D121" s="4"/>
      <c r="E121" s="8" t="s">
        <v>639</v>
      </c>
      <c r="F121" s="7" t="s">
        <v>638</v>
      </c>
      <c r="G121" s="7" t="s">
        <v>637</v>
      </c>
      <c r="H121" s="7" t="s">
        <v>636</v>
      </c>
      <c r="I121" s="7" t="s">
        <v>635</v>
      </c>
      <c r="J121" s="60"/>
      <c r="K121" s="24"/>
      <c r="L121" s="60"/>
      <c r="M121" s="34"/>
      <c r="N121" s="60"/>
      <c r="O121" s="34"/>
      <c r="P121" s="60"/>
      <c r="Q121" s="34"/>
      <c r="R121" s="60"/>
      <c r="S121" s="34"/>
      <c r="T121" s="60"/>
      <c r="U121" s="34"/>
      <c r="V121" s="24"/>
      <c r="W121" s="24"/>
      <c r="X121" s="60"/>
      <c r="Y121" s="34"/>
    </row>
    <row r="122" spans="1:25" s="62" customFormat="1" ht="69" x14ac:dyDescent="0.25">
      <c r="A122" s="15">
        <v>72</v>
      </c>
      <c r="B122" s="15"/>
      <c r="C122" s="15"/>
      <c r="D122" s="65" t="s">
        <v>698</v>
      </c>
      <c r="E122" s="65"/>
      <c r="F122" s="12" t="s">
        <v>697</v>
      </c>
      <c r="G122" s="12"/>
      <c r="H122" s="12"/>
      <c r="I122" s="12"/>
      <c r="J122" s="64">
        <f>AVERAGE(J123:J127)</f>
        <v>50</v>
      </c>
      <c r="K122" s="10"/>
      <c r="L122" s="64">
        <f>AVERAGE(L123:L127)</f>
        <v>50</v>
      </c>
      <c r="M122" s="63"/>
      <c r="N122" s="64">
        <f>AVERAGE(N123:N127)</f>
        <v>50</v>
      </c>
      <c r="O122" s="63"/>
      <c r="P122" s="64">
        <f>AVERAGE(P123:P127)</f>
        <v>50</v>
      </c>
      <c r="Q122" s="63"/>
      <c r="R122" s="64">
        <f>AVERAGE(R123:R127)</f>
        <v>50</v>
      </c>
      <c r="S122" s="63"/>
      <c r="T122" s="64"/>
      <c r="U122" s="63"/>
      <c r="V122" s="11" t="e">
        <f>AVERAGE(V123:V127)</f>
        <v>#DIV/0!</v>
      </c>
      <c r="W122" s="10"/>
      <c r="X122" s="64"/>
      <c r="Y122" s="63"/>
    </row>
    <row r="123" spans="1:25" ht="195" x14ac:dyDescent="0.25">
      <c r="A123" s="4" t="s">
        <v>696</v>
      </c>
      <c r="B123" s="4"/>
      <c r="C123" s="4"/>
      <c r="D123" s="4"/>
      <c r="E123" s="8" t="s">
        <v>663</v>
      </c>
      <c r="F123" s="7" t="s">
        <v>695</v>
      </c>
      <c r="G123" s="7" t="s">
        <v>694</v>
      </c>
      <c r="H123" s="7" t="s">
        <v>693</v>
      </c>
      <c r="I123" s="7" t="s">
        <v>692</v>
      </c>
      <c r="J123" s="60">
        <v>100</v>
      </c>
      <c r="K123" s="5" t="s">
        <v>691</v>
      </c>
      <c r="L123" s="60">
        <v>100</v>
      </c>
      <c r="M123" s="34"/>
      <c r="N123" s="60">
        <v>100</v>
      </c>
      <c r="O123" s="34"/>
      <c r="P123" s="60">
        <v>100</v>
      </c>
      <c r="Q123" s="34"/>
      <c r="R123" s="60">
        <v>100</v>
      </c>
      <c r="S123" s="29"/>
      <c r="T123" s="60"/>
      <c r="U123" s="34"/>
      <c r="V123" s="25"/>
      <c r="W123" s="24"/>
      <c r="X123" s="60"/>
      <c r="Y123" s="34"/>
    </row>
    <row r="124" spans="1:25" ht="105" x14ac:dyDescent="0.25">
      <c r="A124" s="4" t="s">
        <v>690</v>
      </c>
      <c r="B124" s="4"/>
      <c r="C124" s="4"/>
      <c r="D124" s="4"/>
      <c r="E124" s="8" t="s">
        <v>657</v>
      </c>
      <c r="F124" s="7" t="s">
        <v>689</v>
      </c>
      <c r="G124" s="7" t="s">
        <v>688</v>
      </c>
      <c r="H124" s="7" t="s">
        <v>672</v>
      </c>
      <c r="I124" s="7" t="s">
        <v>653</v>
      </c>
      <c r="J124" s="60">
        <v>0</v>
      </c>
      <c r="K124" s="24"/>
      <c r="L124" s="60">
        <v>0</v>
      </c>
      <c r="M124" s="34"/>
      <c r="N124" s="60">
        <v>0</v>
      </c>
      <c r="O124" s="34"/>
      <c r="P124" s="60">
        <v>0</v>
      </c>
      <c r="Q124" s="34"/>
      <c r="R124" s="60">
        <v>0</v>
      </c>
      <c r="S124" s="34"/>
      <c r="T124" s="60"/>
      <c r="U124" s="34"/>
      <c r="V124" s="24"/>
      <c r="W124" s="24"/>
      <c r="X124" s="60"/>
      <c r="Y124" s="34"/>
    </row>
    <row r="125" spans="1:25" ht="45" x14ac:dyDescent="0.25">
      <c r="A125" s="4" t="s">
        <v>687</v>
      </c>
      <c r="B125" s="4"/>
      <c r="C125" s="4"/>
      <c r="D125" s="4"/>
      <c r="E125" s="8" t="s">
        <v>651</v>
      </c>
      <c r="F125" s="7" t="s">
        <v>686</v>
      </c>
      <c r="G125" s="7" t="s">
        <v>649</v>
      </c>
      <c r="H125" s="7" t="s">
        <v>648</v>
      </c>
      <c r="I125" s="7" t="s">
        <v>647</v>
      </c>
      <c r="J125" s="60">
        <v>100</v>
      </c>
      <c r="K125" s="28"/>
      <c r="L125" s="60">
        <v>100</v>
      </c>
      <c r="M125" s="34"/>
      <c r="N125" s="60">
        <v>100</v>
      </c>
      <c r="O125" s="34"/>
      <c r="P125" s="60">
        <v>100</v>
      </c>
      <c r="Q125" s="34"/>
      <c r="R125" s="60">
        <v>100</v>
      </c>
      <c r="S125" s="34"/>
      <c r="T125" s="60"/>
      <c r="U125" s="34"/>
      <c r="V125" s="24"/>
      <c r="W125" s="24"/>
      <c r="X125" s="60"/>
      <c r="Y125" s="34"/>
    </row>
    <row r="126" spans="1:25" ht="180" x14ac:dyDescent="0.25">
      <c r="A126" s="4" t="s">
        <v>685</v>
      </c>
      <c r="B126" s="4"/>
      <c r="C126" s="4"/>
      <c r="D126" s="4"/>
      <c r="E126" s="8" t="s">
        <v>645</v>
      </c>
      <c r="F126" s="7" t="s">
        <v>644</v>
      </c>
      <c r="G126" s="7" t="s">
        <v>643</v>
      </c>
      <c r="H126" s="7" t="s">
        <v>642</v>
      </c>
      <c r="I126" s="7" t="s">
        <v>641</v>
      </c>
      <c r="J126" s="60">
        <v>0</v>
      </c>
      <c r="K126" s="61"/>
      <c r="L126" s="60">
        <v>0</v>
      </c>
      <c r="M126" s="34"/>
      <c r="N126" s="60">
        <v>0</v>
      </c>
      <c r="O126" s="34"/>
      <c r="P126" s="60">
        <v>0</v>
      </c>
      <c r="Q126" s="34"/>
      <c r="R126" s="60">
        <v>0</v>
      </c>
      <c r="S126" s="34"/>
      <c r="T126" s="60"/>
      <c r="U126" s="34"/>
      <c r="V126" s="24"/>
      <c r="W126" s="24"/>
      <c r="X126" s="60"/>
      <c r="Y126" s="34"/>
    </row>
    <row r="127" spans="1:25" ht="120" x14ac:dyDescent="0.25">
      <c r="A127" s="4" t="s">
        <v>684</v>
      </c>
      <c r="B127" s="4"/>
      <c r="C127" s="4"/>
      <c r="D127" s="4"/>
      <c r="E127" s="8" t="s">
        <v>639</v>
      </c>
      <c r="F127" s="7" t="s">
        <v>638</v>
      </c>
      <c r="G127" s="7" t="s">
        <v>637</v>
      </c>
      <c r="H127" s="7" t="s">
        <v>636</v>
      </c>
      <c r="I127" s="7" t="s">
        <v>635</v>
      </c>
      <c r="J127" s="60">
        <v>50</v>
      </c>
      <c r="K127" s="5" t="s">
        <v>634</v>
      </c>
      <c r="L127" s="60">
        <v>50</v>
      </c>
      <c r="M127" s="34"/>
      <c r="N127" s="60">
        <v>50</v>
      </c>
      <c r="O127" s="34"/>
      <c r="P127" s="60">
        <v>50</v>
      </c>
      <c r="Q127" s="34"/>
      <c r="R127" s="60">
        <v>50</v>
      </c>
      <c r="S127" s="29"/>
      <c r="T127" s="60"/>
      <c r="U127" s="34"/>
      <c r="V127" s="24"/>
      <c r="W127" s="24"/>
      <c r="X127" s="60"/>
      <c r="Y127" s="34"/>
    </row>
    <row r="128" spans="1:25" s="62" customFormat="1" ht="51.75" x14ac:dyDescent="0.25">
      <c r="A128" s="15">
        <v>73</v>
      </c>
      <c r="B128" s="15"/>
      <c r="C128" s="15"/>
      <c r="D128" s="65" t="s">
        <v>683</v>
      </c>
      <c r="E128" s="65"/>
      <c r="F128" s="12" t="s">
        <v>682</v>
      </c>
      <c r="G128" s="12"/>
      <c r="H128" s="12"/>
      <c r="I128" s="12"/>
      <c r="J128" s="64">
        <f>AVERAGE(J129:J133)</f>
        <v>0</v>
      </c>
      <c r="K128" s="10"/>
      <c r="L128" s="64">
        <f>AVERAGE(L129:L133)</f>
        <v>0</v>
      </c>
      <c r="M128" s="63"/>
      <c r="N128" s="64">
        <f>AVERAGE(N129:N133)</f>
        <v>0</v>
      </c>
      <c r="O128" s="63"/>
      <c r="P128" s="64">
        <f>AVERAGE(P129:P133)</f>
        <v>0</v>
      </c>
      <c r="Q128" s="63"/>
      <c r="R128" s="64">
        <f>AVERAGE(R129:R133)</f>
        <v>0</v>
      </c>
      <c r="S128" s="63"/>
      <c r="T128" s="64"/>
      <c r="U128" s="63"/>
      <c r="V128" s="11" t="e">
        <f>AVERAGE(V129:V133)</f>
        <v>#DIV/0!</v>
      </c>
      <c r="W128" s="10"/>
      <c r="X128" s="64"/>
      <c r="Y128" s="63"/>
    </row>
    <row r="129" spans="1:25" ht="60" x14ac:dyDescent="0.25">
      <c r="A129" s="4" t="s">
        <v>681</v>
      </c>
      <c r="B129" s="4"/>
      <c r="C129" s="4"/>
      <c r="D129" s="4"/>
      <c r="E129" s="8" t="s">
        <v>663</v>
      </c>
      <c r="F129" s="7" t="s">
        <v>680</v>
      </c>
      <c r="G129" s="7" t="s">
        <v>679</v>
      </c>
      <c r="H129" s="7" t="s">
        <v>678</v>
      </c>
      <c r="I129" s="7" t="s">
        <v>677</v>
      </c>
      <c r="J129" s="60">
        <v>0</v>
      </c>
      <c r="K129" s="5" t="s">
        <v>676</v>
      </c>
      <c r="L129" s="60">
        <v>0</v>
      </c>
      <c r="M129" s="34"/>
      <c r="N129" s="60">
        <v>0</v>
      </c>
      <c r="O129" s="34"/>
      <c r="P129" s="60">
        <v>0</v>
      </c>
      <c r="Q129" s="34"/>
      <c r="R129" s="60">
        <v>0</v>
      </c>
      <c r="S129" s="5" t="s">
        <v>675</v>
      </c>
      <c r="T129" s="60"/>
      <c r="U129" s="34"/>
      <c r="V129" s="25"/>
      <c r="W129" s="24"/>
      <c r="X129" s="60"/>
      <c r="Y129" s="34"/>
    </row>
    <row r="130" spans="1:25" ht="105" x14ac:dyDescent="0.25">
      <c r="A130" s="4" t="s">
        <v>674</v>
      </c>
      <c r="B130" s="4"/>
      <c r="C130" s="4"/>
      <c r="D130" s="4"/>
      <c r="E130" s="8" t="s">
        <v>657</v>
      </c>
      <c r="F130" s="7" t="s">
        <v>673</v>
      </c>
      <c r="G130" s="7" t="s">
        <v>655</v>
      </c>
      <c r="H130" s="7" t="s">
        <v>672</v>
      </c>
      <c r="I130" s="7" t="s">
        <v>671</v>
      </c>
      <c r="J130" s="60"/>
      <c r="K130" s="61"/>
      <c r="L130" s="60"/>
      <c r="M130" s="34"/>
      <c r="N130" s="60"/>
      <c r="O130" s="34"/>
      <c r="P130" s="60"/>
      <c r="Q130" s="34"/>
      <c r="R130" s="60"/>
      <c r="S130" s="34"/>
      <c r="T130" s="60"/>
      <c r="U130" s="34"/>
      <c r="V130" s="25"/>
      <c r="W130" s="24"/>
      <c r="X130" s="60"/>
      <c r="Y130" s="34"/>
    </row>
    <row r="131" spans="1:25" ht="45" x14ac:dyDescent="0.25">
      <c r="A131" s="4" t="s">
        <v>670</v>
      </c>
      <c r="B131" s="4"/>
      <c r="C131" s="4"/>
      <c r="D131" s="4"/>
      <c r="E131" s="8" t="s">
        <v>651</v>
      </c>
      <c r="F131" s="7" t="s">
        <v>650</v>
      </c>
      <c r="G131" s="7" t="s">
        <v>649</v>
      </c>
      <c r="H131" s="7" t="s">
        <v>648</v>
      </c>
      <c r="I131" s="7" t="s">
        <v>647</v>
      </c>
      <c r="J131" s="60"/>
      <c r="K131" s="61"/>
      <c r="L131" s="60"/>
      <c r="M131" s="34"/>
      <c r="N131" s="60"/>
      <c r="O131" s="34"/>
      <c r="P131" s="60"/>
      <c r="Q131" s="34"/>
      <c r="R131" s="60"/>
      <c r="S131" s="34"/>
      <c r="T131" s="60"/>
      <c r="U131" s="34"/>
      <c r="V131" s="25"/>
      <c r="W131" s="24"/>
      <c r="X131" s="60"/>
      <c r="Y131" s="34"/>
    </row>
    <row r="132" spans="1:25" ht="180" x14ac:dyDescent="0.25">
      <c r="A132" s="4" t="s">
        <v>669</v>
      </c>
      <c r="B132" s="4"/>
      <c r="C132" s="4"/>
      <c r="D132" s="4"/>
      <c r="E132" s="8" t="s">
        <v>645</v>
      </c>
      <c r="F132" s="7" t="s">
        <v>668</v>
      </c>
      <c r="G132" s="7" t="s">
        <v>643</v>
      </c>
      <c r="H132" s="7" t="s">
        <v>642</v>
      </c>
      <c r="I132" s="7" t="s">
        <v>641</v>
      </c>
      <c r="J132" s="60"/>
      <c r="K132" s="61"/>
      <c r="L132" s="60"/>
      <c r="M132" s="34"/>
      <c r="N132" s="60"/>
      <c r="O132" s="34"/>
      <c r="P132" s="60"/>
      <c r="Q132" s="34"/>
      <c r="R132" s="60"/>
      <c r="S132" s="34"/>
      <c r="T132" s="60"/>
      <c r="U132" s="34"/>
      <c r="V132" s="25"/>
      <c r="W132" s="24"/>
      <c r="X132" s="60"/>
      <c r="Y132" s="34"/>
    </row>
    <row r="133" spans="1:25" ht="120" x14ac:dyDescent="0.25">
      <c r="A133" s="4" t="s">
        <v>667</v>
      </c>
      <c r="B133" s="4"/>
      <c r="C133" s="4"/>
      <c r="D133" s="4"/>
      <c r="E133" s="8" t="s">
        <v>639</v>
      </c>
      <c r="F133" s="7" t="s">
        <v>638</v>
      </c>
      <c r="G133" s="7" t="s">
        <v>637</v>
      </c>
      <c r="H133" s="7" t="s">
        <v>636</v>
      </c>
      <c r="I133" s="7" t="s">
        <v>635</v>
      </c>
      <c r="J133" s="60"/>
      <c r="K133" s="90"/>
      <c r="L133" s="60"/>
      <c r="M133" s="34"/>
      <c r="N133" s="60"/>
      <c r="O133" s="34"/>
      <c r="P133" s="60"/>
      <c r="Q133" s="34"/>
      <c r="R133" s="60"/>
      <c r="S133" s="34"/>
      <c r="T133" s="60"/>
      <c r="U133" s="34"/>
      <c r="V133" s="25"/>
      <c r="W133" s="24"/>
      <c r="X133" s="60"/>
      <c r="Y133" s="34"/>
    </row>
    <row r="134" spans="1:25" s="62" customFormat="1" ht="51.75" x14ac:dyDescent="0.25">
      <c r="A134" s="15">
        <v>74</v>
      </c>
      <c r="B134" s="15"/>
      <c r="C134" s="15"/>
      <c r="D134" s="65" t="s">
        <v>666</v>
      </c>
      <c r="E134" s="65"/>
      <c r="F134" s="12" t="s">
        <v>665</v>
      </c>
      <c r="G134" s="12"/>
      <c r="H134" s="12"/>
      <c r="I134" s="12"/>
      <c r="J134" s="64">
        <f>AVERAGE(J135:J139)</f>
        <v>50</v>
      </c>
      <c r="K134" s="10"/>
      <c r="L134" s="64">
        <f>AVERAGE(L135:L139)</f>
        <v>50</v>
      </c>
      <c r="M134" s="63"/>
      <c r="N134" s="64">
        <f>AVERAGE(N135:N139)</f>
        <v>50</v>
      </c>
      <c r="O134" s="63"/>
      <c r="P134" s="64">
        <f>AVERAGE(P135:P139)</f>
        <v>50</v>
      </c>
      <c r="Q134" s="63"/>
      <c r="R134" s="64">
        <f>AVERAGE(R135:R139)</f>
        <v>50</v>
      </c>
      <c r="S134" s="63"/>
      <c r="T134" s="64"/>
      <c r="U134" s="63"/>
      <c r="V134" s="11" t="e">
        <f>AVERAGE(V135:V139)</f>
        <v>#DIV/0!</v>
      </c>
      <c r="W134" s="10"/>
      <c r="X134" s="64"/>
      <c r="Y134" s="63"/>
    </row>
    <row r="135" spans="1:25" ht="60" x14ac:dyDescent="0.25">
      <c r="A135" s="4" t="s">
        <v>664</v>
      </c>
      <c r="B135" s="4"/>
      <c r="C135" s="4"/>
      <c r="D135" s="4"/>
      <c r="E135" s="8" t="s">
        <v>663</v>
      </c>
      <c r="F135" s="7" t="s">
        <v>662</v>
      </c>
      <c r="G135" s="7" t="s">
        <v>661</v>
      </c>
      <c r="H135" s="7" t="s">
        <v>660</v>
      </c>
      <c r="I135" s="7" t="s">
        <v>659</v>
      </c>
      <c r="J135" s="60">
        <v>100</v>
      </c>
      <c r="K135" s="24"/>
      <c r="L135" s="60">
        <v>100</v>
      </c>
      <c r="M135" s="34"/>
      <c r="N135" s="60">
        <v>100</v>
      </c>
      <c r="O135" s="34"/>
      <c r="P135" s="60">
        <v>100</v>
      </c>
      <c r="Q135" s="34"/>
      <c r="R135" s="60">
        <v>100</v>
      </c>
      <c r="S135" s="34"/>
      <c r="T135" s="60"/>
      <c r="U135" s="34"/>
      <c r="V135" s="5"/>
      <c r="W135" s="92"/>
      <c r="X135" s="60"/>
      <c r="Y135" s="31"/>
    </row>
    <row r="136" spans="1:25" ht="105" x14ac:dyDescent="0.25">
      <c r="A136" s="4" t="s">
        <v>658</v>
      </c>
      <c r="B136" s="4"/>
      <c r="C136" s="4"/>
      <c r="D136" s="4"/>
      <c r="E136" s="8" t="s">
        <v>657</v>
      </c>
      <c r="F136" s="7" t="s">
        <v>656</v>
      </c>
      <c r="G136" s="7" t="s">
        <v>655</v>
      </c>
      <c r="H136" s="7" t="s">
        <v>654</v>
      </c>
      <c r="I136" s="7" t="s">
        <v>653</v>
      </c>
      <c r="J136" s="60">
        <v>0</v>
      </c>
      <c r="K136" s="81"/>
      <c r="L136" s="60">
        <v>0</v>
      </c>
      <c r="M136" s="34"/>
      <c r="N136" s="60">
        <v>0</v>
      </c>
      <c r="O136" s="34"/>
      <c r="P136" s="60">
        <v>0</v>
      </c>
      <c r="Q136" s="34"/>
      <c r="R136" s="60">
        <v>0</v>
      </c>
      <c r="S136" s="34"/>
      <c r="T136" s="60"/>
      <c r="U136" s="34"/>
      <c r="V136" s="5"/>
      <c r="W136" s="24"/>
      <c r="X136" s="60"/>
      <c r="Y136" s="34"/>
    </row>
    <row r="137" spans="1:25" ht="45" x14ac:dyDescent="0.25">
      <c r="A137" s="4" t="s">
        <v>652</v>
      </c>
      <c r="B137" s="4"/>
      <c r="C137" s="4"/>
      <c r="D137" s="4"/>
      <c r="E137" s="8" t="s">
        <v>651</v>
      </c>
      <c r="F137" s="7" t="s">
        <v>650</v>
      </c>
      <c r="G137" s="7" t="s">
        <v>649</v>
      </c>
      <c r="H137" s="7" t="s">
        <v>648</v>
      </c>
      <c r="I137" s="7" t="s">
        <v>647</v>
      </c>
      <c r="J137" s="60">
        <v>100</v>
      </c>
      <c r="K137" s="24"/>
      <c r="L137" s="60">
        <v>100</v>
      </c>
      <c r="M137" s="34"/>
      <c r="N137" s="60">
        <v>100</v>
      </c>
      <c r="O137" s="34"/>
      <c r="P137" s="60">
        <v>100</v>
      </c>
      <c r="Q137" s="34"/>
      <c r="R137" s="60">
        <v>100</v>
      </c>
      <c r="S137" s="34"/>
      <c r="T137" s="60"/>
      <c r="U137" s="34"/>
      <c r="V137" s="5"/>
      <c r="W137" s="24"/>
      <c r="X137" s="60"/>
      <c r="Y137" s="34"/>
    </row>
    <row r="138" spans="1:25" ht="180" x14ac:dyDescent="0.25">
      <c r="A138" s="4" t="s">
        <v>646</v>
      </c>
      <c r="B138" s="4"/>
      <c r="C138" s="4"/>
      <c r="D138" s="4"/>
      <c r="E138" s="8" t="s">
        <v>645</v>
      </c>
      <c r="F138" s="7" t="s">
        <v>644</v>
      </c>
      <c r="G138" s="7" t="s">
        <v>643</v>
      </c>
      <c r="H138" s="7" t="s">
        <v>642</v>
      </c>
      <c r="I138" s="7" t="s">
        <v>641</v>
      </c>
      <c r="J138" s="60">
        <v>0</v>
      </c>
      <c r="K138" s="24"/>
      <c r="L138" s="60">
        <v>0</v>
      </c>
      <c r="M138" s="34"/>
      <c r="N138" s="60">
        <v>0</v>
      </c>
      <c r="O138" s="34"/>
      <c r="P138" s="60">
        <v>0</v>
      </c>
      <c r="Q138" s="34"/>
      <c r="R138" s="60">
        <v>0</v>
      </c>
      <c r="S138" s="34"/>
      <c r="T138" s="60"/>
      <c r="U138" s="34"/>
      <c r="V138" s="5"/>
      <c r="W138" s="24"/>
      <c r="X138" s="60"/>
      <c r="Y138" s="34"/>
    </row>
    <row r="139" spans="1:25" ht="120" x14ac:dyDescent="0.25">
      <c r="A139" s="4" t="s">
        <v>640</v>
      </c>
      <c r="B139" s="4"/>
      <c r="C139" s="4"/>
      <c r="D139" s="4"/>
      <c r="E139" s="8" t="s">
        <v>639</v>
      </c>
      <c r="F139" s="7" t="s">
        <v>638</v>
      </c>
      <c r="G139" s="7" t="s">
        <v>637</v>
      </c>
      <c r="H139" s="7" t="s">
        <v>636</v>
      </c>
      <c r="I139" s="7" t="s">
        <v>635</v>
      </c>
      <c r="J139" s="60">
        <v>50</v>
      </c>
      <c r="K139" s="5" t="s">
        <v>634</v>
      </c>
      <c r="L139" s="60">
        <v>50</v>
      </c>
      <c r="M139" s="34"/>
      <c r="N139" s="60">
        <v>50</v>
      </c>
      <c r="O139" s="34"/>
      <c r="P139" s="60">
        <v>50</v>
      </c>
      <c r="Q139" s="34"/>
      <c r="R139" s="60">
        <v>50</v>
      </c>
      <c r="S139" s="29"/>
      <c r="T139" s="60"/>
      <c r="U139" s="34"/>
      <c r="V139" s="5"/>
      <c r="W139" s="24"/>
      <c r="X139" s="60"/>
      <c r="Y139" s="34"/>
    </row>
    <row r="140" spans="1:25" s="74" customFormat="1" ht="138" customHeight="1" x14ac:dyDescent="0.25">
      <c r="A140" s="19"/>
      <c r="B140" s="19"/>
      <c r="C140" s="20" t="s">
        <v>633</v>
      </c>
      <c r="D140" s="19"/>
      <c r="E140" s="55"/>
      <c r="F140" s="54" t="s">
        <v>632</v>
      </c>
      <c r="G140" s="53"/>
      <c r="H140" s="53"/>
      <c r="I140" s="53"/>
      <c r="J140" s="51">
        <f>AVERAGE(J141:J145)</f>
        <v>0</v>
      </c>
      <c r="K140" s="17"/>
      <c r="L140" s="51">
        <f>AVERAGE(L141:L145)</f>
        <v>0</v>
      </c>
      <c r="M140" s="50"/>
      <c r="N140" s="51">
        <f>AVERAGE(N141:N145)</f>
        <v>0</v>
      </c>
      <c r="O140" s="50"/>
      <c r="P140" s="51">
        <f>AVERAGE(P141:P145)</f>
        <v>0</v>
      </c>
      <c r="Q140" s="50"/>
      <c r="R140" s="51">
        <f>AVERAGE(R141:R145)</f>
        <v>0</v>
      </c>
      <c r="S140" s="50"/>
      <c r="T140" s="51"/>
      <c r="U140" s="50"/>
      <c r="V140" s="18" t="e">
        <f>AVERAGE(V141:V145)</f>
        <v>#DIV/0!</v>
      </c>
      <c r="W140" s="17"/>
      <c r="X140" s="51"/>
      <c r="Y140" s="50"/>
    </row>
    <row r="141" spans="1:25" ht="135" x14ac:dyDescent="0.25">
      <c r="A141" s="4">
        <v>75</v>
      </c>
      <c r="B141" s="4"/>
      <c r="C141" s="4"/>
      <c r="D141" s="8" t="s">
        <v>631</v>
      </c>
      <c r="E141" s="8"/>
      <c r="F141" s="7" t="s">
        <v>630</v>
      </c>
      <c r="G141" s="7" t="s">
        <v>629</v>
      </c>
      <c r="H141" s="7" t="s">
        <v>628</v>
      </c>
      <c r="I141" s="7" t="s">
        <v>627</v>
      </c>
      <c r="J141" s="60">
        <v>0</v>
      </c>
      <c r="K141" s="24"/>
      <c r="L141" s="60">
        <v>0</v>
      </c>
      <c r="M141" s="34"/>
      <c r="N141" s="60">
        <v>0</v>
      </c>
      <c r="O141" s="34"/>
      <c r="P141" s="60">
        <v>0</v>
      </c>
      <c r="Q141" s="34"/>
      <c r="R141" s="60">
        <v>0</v>
      </c>
      <c r="S141" s="34"/>
      <c r="T141" s="60"/>
      <c r="U141" s="34"/>
      <c r="V141" s="25"/>
      <c r="W141" s="24"/>
      <c r="X141" s="60"/>
      <c r="Y141" s="34"/>
    </row>
    <row r="142" spans="1:25" ht="180" x14ac:dyDescent="0.25">
      <c r="A142" s="4">
        <v>76</v>
      </c>
      <c r="B142" s="4"/>
      <c r="C142" s="4"/>
      <c r="D142" s="8" t="s">
        <v>626</v>
      </c>
      <c r="E142" s="8"/>
      <c r="F142" s="7" t="s">
        <v>625</v>
      </c>
      <c r="G142" s="7" t="s">
        <v>624</v>
      </c>
      <c r="H142" s="7" t="s">
        <v>623</v>
      </c>
      <c r="I142" s="7" t="s">
        <v>612</v>
      </c>
      <c r="J142" s="60">
        <v>0</v>
      </c>
      <c r="K142" s="24"/>
      <c r="L142" s="60">
        <v>0</v>
      </c>
      <c r="M142" s="34"/>
      <c r="N142" s="60">
        <v>0</v>
      </c>
      <c r="O142" s="34"/>
      <c r="P142" s="60">
        <v>0</v>
      </c>
      <c r="Q142" s="34"/>
      <c r="R142" s="60">
        <v>0</v>
      </c>
      <c r="S142" s="34"/>
      <c r="T142" s="60"/>
      <c r="U142" s="34"/>
      <c r="V142" s="25"/>
      <c r="W142" s="91"/>
      <c r="X142" s="60"/>
      <c r="Y142" s="90"/>
    </row>
    <row r="143" spans="1:25" ht="180" x14ac:dyDescent="0.25">
      <c r="A143" s="4">
        <v>77</v>
      </c>
      <c r="B143" s="4"/>
      <c r="C143" s="4"/>
      <c r="D143" s="8" t="s">
        <v>622</v>
      </c>
      <c r="E143" s="8"/>
      <c r="F143" s="7" t="s">
        <v>621</v>
      </c>
      <c r="G143" s="7" t="s">
        <v>620</v>
      </c>
      <c r="H143" s="7" t="s">
        <v>619</v>
      </c>
      <c r="I143" s="7" t="s">
        <v>612</v>
      </c>
      <c r="J143" s="60">
        <v>0</v>
      </c>
      <c r="K143" s="5" t="s">
        <v>611</v>
      </c>
      <c r="L143" s="60">
        <v>0</v>
      </c>
      <c r="M143" s="34"/>
      <c r="N143" s="60">
        <v>0</v>
      </c>
      <c r="O143" s="34"/>
      <c r="P143" s="60">
        <v>0</v>
      </c>
      <c r="Q143" s="34"/>
      <c r="R143" s="60">
        <v>0</v>
      </c>
      <c r="S143" s="29"/>
      <c r="T143" s="60"/>
      <c r="U143" s="34"/>
      <c r="V143" s="25"/>
      <c r="W143" s="24"/>
      <c r="X143" s="60"/>
      <c r="Y143" s="34"/>
    </row>
    <row r="144" spans="1:25" ht="180" x14ac:dyDescent="0.25">
      <c r="A144" s="4">
        <v>78</v>
      </c>
      <c r="B144" s="4"/>
      <c r="C144" s="4"/>
      <c r="D144" s="8" t="s">
        <v>618</v>
      </c>
      <c r="E144" s="8"/>
      <c r="F144" s="7" t="s">
        <v>617</v>
      </c>
      <c r="G144" s="7" t="s">
        <v>614</v>
      </c>
      <c r="H144" s="7" t="s">
        <v>613</v>
      </c>
      <c r="I144" s="7" t="s">
        <v>612</v>
      </c>
      <c r="J144" s="60">
        <v>0</v>
      </c>
      <c r="K144" s="24"/>
      <c r="L144" s="60">
        <v>0</v>
      </c>
      <c r="M144" s="34"/>
      <c r="N144" s="60">
        <v>0</v>
      </c>
      <c r="O144" s="34"/>
      <c r="P144" s="60">
        <v>0</v>
      </c>
      <c r="Q144" s="34"/>
      <c r="R144" s="60">
        <v>0</v>
      </c>
      <c r="S144" s="34"/>
      <c r="T144" s="60"/>
      <c r="U144" s="34"/>
      <c r="V144" s="25"/>
      <c r="W144" s="24"/>
      <c r="X144" s="60"/>
      <c r="Y144" s="34"/>
    </row>
    <row r="145" spans="1:25" ht="180" x14ac:dyDescent="0.25">
      <c r="A145" s="4">
        <v>79</v>
      </c>
      <c r="B145" s="4"/>
      <c r="C145" s="4"/>
      <c r="D145" s="8" t="s">
        <v>616</v>
      </c>
      <c r="E145" s="8"/>
      <c r="F145" s="7" t="s">
        <v>615</v>
      </c>
      <c r="G145" s="7" t="s">
        <v>614</v>
      </c>
      <c r="H145" s="7" t="s">
        <v>613</v>
      </c>
      <c r="I145" s="7" t="s">
        <v>612</v>
      </c>
      <c r="J145" s="60">
        <v>0</v>
      </c>
      <c r="K145" s="5" t="s">
        <v>611</v>
      </c>
      <c r="L145" s="60">
        <v>0</v>
      </c>
      <c r="M145" s="34"/>
      <c r="N145" s="60">
        <v>0</v>
      </c>
      <c r="O145" s="34"/>
      <c r="P145" s="60">
        <v>0</v>
      </c>
      <c r="Q145" s="34"/>
      <c r="R145" s="60">
        <v>0</v>
      </c>
      <c r="S145" s="29"/>
      <c r="T145" s="60"/>
      <c r="U145" s="34"/>
      <c r="V145" s="24"/>
      <c r="W145" s="24"/>
      <c r="X145" s="60"/>
      <c r="Y145" s="34"/>
    </row>
    <row r="146" spans="1:25" s="49" customFormat="1" ht="60" x14ac:dyDescent="0.25">
      <c r="A146" s="19"/>
      <c r="B146" s="20" t="s">
        <v>610</v>
      </c>
      <c r="C146" s="19"/>
      <c r="D146" s="19"/>
      <c r="E146" s="19"/>
      <c r="F146" s="19" t="s">
        <v>609</v>
      </c>
      <c r="G146" s="89"/>
      <c r="H146" s="89"/>
      <c r="I146" s="89"/>
      <c r="J146" s="51">
        <f>AVERAGE(J147,J152,J163,J172)</f>
        <v>59.375</v>
      </c>
      <c r="K146" s="50"/>
      <c r="L146" s="51">
        <f>AVERAGE(L147,L152,L163,L172)</f>
        <v>59.375</v>
      </c>
      <c r="M146" s="50"/>
      <c r="N146" s="51">
        <f>AVERAGE(N147,N152,N163,N172)</f>
        <v>59.375</v>
      </c>
      <c r="O146" s="50"/>
      <c r="P146" s="51">
        <f>AVERAGE(P147,P152,P163,P172)</f>
        <v>57.8125</v>
      </c>
      <c r="Q146" s="50"/>
      <c r="R146" s="51">
        <f>AVERAGE(R147,R152,R163,R172)</f>
        <v>57.8125</v>
      </c>
      <c r="S146" s="50"/>
      <c r="T146" s="51"/>
      <c r="U146" s="50"/>
      <c r="V146" s="18" t="e">
        <f>AVERAGE(V147,V152,V163,V172)</f>
        <v>#DIV/0!</v>
      </c>
      <c r="W146" s="17"/>
      <c r="X146" s="51"/>
      <c r="Y146" s="50"/>
    </row>
    <row r="147" spans="1:25" s="49" customFormat="1" ht="45" x14ac:dyDescent="0.25">
      <c r="A147" s="19"/>
      <c r="B147" s="19"/>
      <c r="C147" s="20" t="s">
        <v>608</v>
      </c>
      <c r="D147" s="19"/>
      <c r="E147" s="19"/>
      <c r="F147" s="19" t="s">
        <v>607</v>
      </c>
      <c r="G147" s="88"/>
      <c r="H147" s="88"/>
      <c r="I147" s="88"/>
      <c r="J147" s="51">
        <f>AVERAGE(J148:J151)</f>
        <v>37.5</v>
      </c>
      <c r="K147" s="50"/>
      <c r="L147" s="51">
        <f>AVERAGE(L148:L151)</f>
        <v>37.5</v>
      </c>
      <c r="M147" s="50"/>
      <c r="N147" s="51">
        <f>AVERAGE(N148:N151)</f>
        <v>37.5</v>
      </c>
      <c r="O147" s="50"/>
      <c r="P147" s="51">
        <f>AVERAGE(P148:P151)</f>
        <v>37.5</v>
      </c>
      <c r="Q147" s="50"/>
      <c r="R147" s="51">
        <f>AVERAGE(R148:R151)</f>
        <v>37.5</v>
      </c>
      <c r="S147" s="50"/>
      <c r="T147" s="51"/>
      <c r="U147" s="50"/>
      <c r="V147" s="18" t="e">
        <f>AVERAGE(V148:V151)</f>
        <v>#DIV/0!</v>
      </c>
      <c r="W147" s="17"/>
      <c r="X147" s="51"/>
      <c r="Y147" s="50"/>
    </row>
    <row r="148" spans="1:25" ht="30" x14ac:dyDescent="0.25">
      <c r="A148" s="4">
        <v>80</v>
      </c>
      <c r="B148" s="4"/>
      <c r="C148" s="4"/>
      <c r="D148" s="8" t="s">
        <v>606</v>
      </c>
      <c r="E148" s="8"/>
      <c r="F148" s="7" t="s">
        <v>605</v>
      </c>
      <c r="G148" s="7" t="s">
        <v>542</v>
      </c>
      <c r="H148" s="7" t="s">
        <v>543</v>
      </c>
      <c r="I148" s="7" t="s">
        <v>544</v>
      </c>
      <c r="J148" s="56">
        <v>0</v>
      </c>
      <c r="K148" s="5" t="s">
        <v>604</v>
      </c>
      <c r="L148" s="56">
        <v>0</v>
      </c>
      <c r="M148" s="28"/>
      <c r="N148" s="56">
        <v>0</v>
      </c>
      <c r="O148" s="28"/>
      <c r="P148" s="56">
        <v>0</v>
      </c>
      <c r="Q148" s="28"/>
      <c r="R148" s="56">
        <v>0</v>
      </c>
      <c r="S148" s="29"/>
      <c r="T148" s="56"/>
      <c r="U148" s="28"/>
      <c r="V148" s="5"/>
      <c r="W148" s="5"/>
      <c r="X148" s="56"/>
      <c r="Y148" s="28"/>
    </row>
    <row r="149" spans="1:25" ht="120" x14ac:dyDescent="0.25">
      <c r="A149" s="4">
        <v>81</v>
      </c>
      <c r="B149" s="4"/>
      <c r="C149" s="4"/>
      <c r="D149" s="8" t="s">
        <v>603</v>
      </c>
      <c r="E149" s="8"/>
      <c r="F149" s="7" t="s">
        <v>602</v>
      </c>
      <c r="G149" s="7" t="s">
        <v>601</v>
      </c>
      <c r="H149" s="7" t="s">
        <v>600</v>
      </c>
      <c r="I149" s="7" t="s">
        <v>599</v>
      </c>
      <c r="J149" s="56">
        <v>0</v>
      </c>
      <c r="K149" s="5" t="s">
        <v>598</v>
      </c>
      <c r="L149" s="56">
        <v>0</v>
      </c>
      <c r="M149" s="28"/>
      <c r="N149" s="56">
        <v>0</v>
      </c>
      <c r="O149" s="28"/>
      <c r="P149" s="56">
        <v>0</v>
      </c>
      <c r="Q149" s="28"/>
      <c r="R149" s="56">
        <v>0</v>
      </c>
      <c r="S149" s="29"/>
      <c r="T149" s="56"/>
      <c r="U149" s="28"/>
      <c r="V149" s="5"/>
      <c r="W149" s="5"/>
      <c r="X149" s="56"/>
      <c r="Y149" s="28"/>
    </row>
    <row r="150" spans="1:25" ht="60" x14ac:dyDescent="0.25">
      <c r="A150" s="4">
        <v>82</v>
      </c>
      <c r="B150" s="4"/>
      <c r="C150" s="4"/>
      <c r="D150" s="8" t="s">
        <v>597</v>
      </c>
      <c r="E150" s="8"/>
      <c r="F150" s="7" t="s">
        <v>596</v>
      </c>
      <c r="G150" s="7" t="s">
        <v>595</v>
      </c>
      <c r="H150" s="7" t="s">
        <v>594</v>
      </c>
      <c r="I150" s="7" t="s">
        <v>293</v>
      </c>
      <c r="J150" s="56">
        <v>100</v>
      </c>
      <c r="K150" s="86"/>
      <c r="L150" s="56">
        <v>100</v>
      </c>
      <c r="M150" s="28"/>
      <c r="N150" s="56">
        <v>100</v>
      </c>
      <c r="O150" s="28"/>
      <c r="P150" s="56">
        <v>100</v>
      </c>
      <c r="Q150" s="28"/>
      <c r="R150" s="56">
        <v>100</v>
      </c>
      <c r="S150" s="28"/>
      <c r="T150" s="56"/>
      <c r="U150" s="28"/>
      <c r="V150" s="5"/>
      <c r="W150" s="5"/>
      <c r="X150" s="56"/>
      <c r="Y150" s="28"/>
    </row>
    <row r="151" spans="1:25" ht="60" x14ac:dyDescent="0.25">
      <c r="A151" s="4">
        <v>83</v>
      </c>
      <c r="B151" s="4"/>
      <c r="C151" s="4"/>
      <c r="D151" s="8" t="s">
        <v>483</v>
      </c>
      <c r="E151" s="8"/>
      <c r="F151" s="7" t="s">
        <v>593</v>
      </c>
      <c r="G151" s="7" t="s">
        <v>481</v>
      </c>
      <c r="H151" s="7" t="s">
        <v>592</v>
      </c>
      <c r="I151" s="7" t="s">
        <v>591</v>
      </c>
      <c r="J151" s="56">
        <v>50</v>
      </c>
      <c r="K151" s="5" t="s">
        <v>590</v>
      </c>
      <c r="L151" s="56">
        <v>50</v>
      </c>
      <c r="M151" s="28"/>
      <c r="N151" s="56">
        <v>50</v>
      </c>
      <c r="O151" s="28"/>
      <c r="P151" s="56">
        <v>50</v>
      </c>
      <c r="Q151" s="28"/>
      <c r="R151" s="56">
        <v>50</v>
      </c>
      <c r="S151" s="29"/>
      <c r="T151" s="56"/>
      <c r="U151" s="28"/>
      <c r="V151" s="5"/>
      <c r="W151" s="5"/>
      <c r="X151" s="56"/>
      <c r="Y151" s="28"/>
    </row>
    <row r="152" spans="1:25" s="49" customFormat="1" ht="99.75" customHeight="1" x14ac:dyDescent="0.25">
      <c r="A152" s="19"/>
      <c r="B152" s="19"/>
      <c r="C152" s="20" t="s">
        <v>589</v>
      </c>
      <c r="D152" s="19"/>
      <c r="E152" s="55"/>
      <c r="F152" s="54" t="s">
        <v>588</v>
      </c>
      <c r="G152" s="53"/>
      <c r="H152" s="53"/>
      <c r="I152" s="53"/>
      <c r="J152" s="51">
        <f>AVERAGE(J153,J161:J162)</f>
        <v>50</v>
      </c>
      <c r="K152" s="17"/>
      <c r="L152" s="51">
        <f>AVERAGE(L153,L161:L162)</f>
        <v>50</v>
      </c>
      <c r="M152" s="50"/>
      <c r="N152" s="51">
        <f>AVERAGE(N153,N161:N162)</f>
        <v>50</v>
      </c>
      <c r="O152" s="50"/>
      <c r="P152" s="51">
        <f>AVERAGE(P153,P161:P162)</f>
        <v>50</v>
      </c>
      <c r="Q152" s="50"/>
      <c r="R152" s="51">
        <f>AVERAGE(R153,R161:R162)</f>
        <v>50</v>
      </c>
      <c r="S152" s="50"/>
      <c r="T152" s="51"/>
      <c r="U152" s="50"/>
      <c r="V152" s="18" t="e">
        <f>AVERAGE(V153,V161:V162)</f>
        <v>#REF!</v>
      </c>
      <c r="W152" s="17"/>
      <c r="X152" s="51"/>
      <c r="Y152" s="50"/>
    </row>
    <row r="153" spans="1:25" s="62" customFormat="1" ht="99.75" customHeight="1" x14ac:dyDescent="0.25">
      <c r="A153" s="15">
        <v>84</v>
      </c>
      <c r="B153" s="15"/>
      <c r="C153" s="14"/>
      <c r="D153" s="65" t="s">
        <v>587</v>
      </c>
      <c r="E153" s="65"/>
      <c r="F153" s="21" t="s">
        <v>452</v>
      </c>
      <c r="G153" s="12"/>
      <c r="H153" s="12"/>
      <c r="I153" s="12"/>
      <c r="J153" s="64">
        <f>AVERAGE(J154:J160)</f>
        <v>100</v>
      </c>
      <c r="K153" s="10"/>
      <c r="L153" s="64">
        <f>AVERAGE(L154:L160)</f>
        <v>100</v>
      </c>
      <c r="M153" s="63"/>
      <c r="N153" s="64">
        <f>AVERAGE(N154:N160)</f>
        <v>100</v>
      </c>
      <c r="O153" s="63"/>
      <c r="P153" s="64">
        <f>AVERAGE(P154:P160)</f>
        <v>100</v>
      </c>
      <c r="Q153" s="63"/>
      <c r="R153" s="64">
        <f>AVERAGE(R154:R160)</f>
        <v>100</v>
      </c>
      <c r="S153" s="63"/>
      <c r="T153" s="64"/>
      <c r="U153" s="63"/>
      <c r="V153" s="11" t="e">
        <f>AVERAGE(#REF!)</f>
        <v>#REF!</v>
      </c>
      <c r="W153" s="10"/>
      <c r="X153" s="64"/>
      <c r="Y153" s="63"/>
    </row>
    <row r="154" spans="1:25" ht="90" x14ac:dyDescent="0.25">
      <c r="A154" s="4" t="s">
        <v>586</v>
      </c>
      <c r="B154" s="4"/>
      <c r="C154" s="4"/>
      <c r="D154" s="4"/>
      <c r="E154" s="8" t="s">
        <v>585</v>
      </c>
      <c r="F154" s="7" t="s">
        <v>584</v>
      </c>
      <c r="G154" s="7" t="s">
        <v>573</v>
      </c>
      <c r="H154" s="7" t="s">
        <v>583</v>
      </c>
      <c r="I154" s="7" t="s">
        <v>582</v>
      </c>
      <c r="J154" s="56">
        <v>100</v>
      </c>
      <c r="K154" s="5"/>
      <c r="L154" s="56">
        <v>100</v>
      </c>
      <c r="M154" s="28"/>
      <c r="N154" s="56">
        <v>100</v>
      </c>
      <c r="O154" s="28"/>
      <c r="P154" s="56">
        <v>100</v>
      </c>
      <c r="Q154" s="28"/>
      <c r="R154" s="56">
        <v>100</v>
      </c>
      <c r="S154" s="28"/>
      <c r="T154" s="56"/>
      <c r="U154" s="28"/>
      <c r="V154" s="87"/>
      <c r="W154" s="24"/>
      <c r="X154" s="56"/>
      <c r="Y154" s="28"/>
    </row>
    <row r="155" spans="1:25" ht="90" x14ac:dyDescent="0.25">
      <c r="A155" s="4" t="s">
        <v>581</v>
      </c>
      <c r="B155" s="4"/>
      <c r="C155" s="4"/>
      <c r="D155" s="4"/>
      <c r="E155" s="8" t="s">
        <v>580</v>
      </c>
      <c r="F155" s="7" t="s">
        <v>579</v>
      </c>
      <c r="G155" s="7" t="s">
        <v>578</v>
      </c>
      <c r="H155" s="7" t="s">
        <v>447</v>
      </c>
      <c r="I155" s="7" t="s">
        <v>577</v>
      </c>
      <c r="J155" s="56"/>
      <c r="K155" s="5"/>
      <c r="L155" s="5"/>
      <c r="M155" s="5"/>
      <c r="N155" s="5"/>
      <c r="O155" s="5"/>
      <c r="P155" s="5"/>
      <c r="Q155" s="5"/>
      <c r="R155" s="5"/>
      <c r="S155" s="28"/>
      <c r="T155" s="56"/>
      <c r="U155" s="28"/>
      <c r="V155" s="24"/>
      <c r="W155" s="24"/>
      <c r="X155" s="56"/>
      <c r="Y155" s="28"/>
    </row>
    <row r="156" spans="1:25" ht="60" x14ac:dyDescent="0.25">
      <c r="A156" s="4" t="s">
        <v>576</v>
      </c>
      <c r="B156" s="4"/>
      <c r="C156" s="4"/>
      <c r="D156" s="4"/>
      <c r="E156" s="8" t="s">
        <v>575</v>
      </c>
      <c r="F156" s="7" t="s">
        <v>574</v>
      </c>
      <c r="G156" s="7" t="s">
        <v>573</v>
      </c>
      <c r="H156" s="7" t="s">
        <v>572</v>
      </c>
      <c r="I156" s="7" t="s">
        <v>571</v>
      </c>
      <c r="J156" s="56">
        <v>100</v>
      </c>
      <c r="K156" s="5"/>
      <c r="L156" s="56">
        <v>100</v>
      </c>
      <c r="M156" s="28"/>
      <c r="N156" s="56">
        <v>100</v>
      </c>
      <c r="O156" s="28"/>
      <c r="P156" s="56">
        <v>100</v>
      </c>
      <c r="Q156" s="28"/>
      <c r="R156" s="56">
        <v>100</v>
      </c>
      <c r="S156" s="28"/>
      <c r="T156" s="56"/>
      <c r="U156" s="28"/>
      <c r="V156" s="87"/>
      <c r="W156" s="24"/>
      <c r="X156" s="56"/>
      <c r="Y156" s="28"/>
    </row>
    <row r="157" spans="1:25" ht="120" x14ac:dyDescent="0.25">
      <c r="A157" s="4" t="s">
        <v>570</v>
      </c>
      <c r="B157" s="4"/>
      <c r="C157" s="4"/>
      <c r="D157" s="4"/>
      <c r="E157" s="8" t="s">
        <v>569</v>
      </c>
      <c r="F157" s="7" t="s">
        <v>568</v>
      </c>
      <c r="G157" s="7" t="s">
        <v>422</v>
      </c>
      <c r="H157" s="7" t="s">
        <v>421</v>
      </c>
      <c r="I157" s="7" t="s">
        <v>206</v>
      </c>
      <c r="J157" s="56"/>
      <c r="K157" s="5"/>
      <c r="L157" s="56"/>
      <c r="M157" s="28"/>
      <c r="N157" s="56"/>
      <c r="O157" s="28"/>
      <c r="P157" s="56"/>
      <c r="Q157" s="28"/>
      <c r="R157" s="56"/>
      <c r="S157" s="28"/>
      <c r="T157" s="56"/>
      <c r="U157" s="28"/>
      <c r="V157" s="24"/>
      <c r="W157" s="24"/>
      <c r="X157" s="56"/>
      <c r="Y157" s="28"/>
    </row>
    <row r="158" spans="1:25" ht="75" x14ac:dyDescent="0.25">
      <c r="A158" s="4" t="s">
        <v>567</v>
      </c>
      <c r="B158" s="4"/>
      <c r="C158" s="4"/>
      <c r="D158" s="4"/>
      <c r="E158" s="8" t="s">
        <v>566</v>
      </c>
      <c r="F158" s="7" t="s">
        <v>418</v>
      </c>
      <c r="G158" s="7" t="s">
        <v>417</v>
      </c>
      <c r="H158" s="7" t="s">
        <v>416</v>
      </c>
      <c r="I158" s="7" t="s">
        <v>415</v>
      </c>
      <c r="J158" s="56"/>
      <c r="K158" s="5"/>
      <c r="L158" s="56"/>
      <c r="M158" s="28"/>
      <c r="N158" s="56"/>
      <c r="O158" s="28"/>
      <c r="P158" s="56"/>
      <c r="Q158" s="28"/>
      <c r="R158" s="56"/>
      <c r="S158" s="28"/>
      <c r="T158" s="56"/>
      <c r="U158" s="28"/>
      <c r="V158" s="5"/>
      <c r="W158" s="5"/>
      <c r="X158" s="56"/>
      <c r="Y158" s="28"/>
    </row>
    <row r="159" spans="1:25" ht="90" x14ac:dyDescent="0.25">
      <c r="A159" s="4" t="s">
        <v>565</v>
      </c>
      <c r="B159" s="4"/>
      <c r="C159" s="4"/>
      <c r="D159" s="4"/>
      <c r="E159" s="8" t="s">
        <v>564</v>
      </c>
      <c r="F159" s="7" t="s">
        <v>563</v>
      </c>
      <c r="G159" s="7" t="s">
        <v>219</v>
      </c>
      <c r="H159" s="7" t="s">
        <v>251</v>
      </c>
      <c r="I159" s="7" t="s">
        <v>411</v>
      </c>
      <c r="J159" s="56"/>
      <c r="K159" s="5"/>
      <c r="L159" s="56"/>
      <c r="M159" s="28"/>
      <c r="N159" s="56"/>
      <c r="O159" s="28"/>
      <c r="P159" s="56"/>
      <c r="Q159" s="28"/>
      <c r="R159" s="56"/>
      <c r="S159" s="28"/>
      <c r="T159" s="56"/>
      <c r="U159" s="28"/>
      <c r="V159" s="24"/>
      <c r="W159" s="24"/>
      <c r="X159" s="56"/>
      <c r="Y159" s="28"/>
    </row>
    <row r="160" spans="1:25" ht="45" x14ac:dyDescent="0.25">
      <c r="A160" s="4" t="s">
        <v>562</v>
      </c>
      <c r="B160" s="4"/>
      <c r="C160" s="4"/>
      <c r="D160" s="4"/>
      <c r="E160" s="8" t="s">
        <v>561</v>
      </c>
      <c r="F160" s="7" t="s">
        <v>408</v>
      </c>
      <c r="G160" s="7" t="s">
        <v>407</v>
      </c>
      <c r="H160" s="7" t="s">
        <v>406</v>
      </c>
      <c r="I160" s="7" t="s">
        <v>405</v>
      </c>
      <c r="J160" s="56"/>
      <c r="K160" s="5"/>
      <c r="L160" s="56"/>
      <c r="M160" s="28"/>
      <c r="N160" s="56"/>
      <c r="O160" s="28"/>
      <c r="P160" s="56"/>
      <c r="Q160" s="28"/>
      <c r="R160" s="56"/>
      <c r="S160" s="28"/>
      <c r="T160" s="56"/>
      <c r="U160" s="28"/>
      <c r="V160" s="24"/>
      <c r="W160" s="24"/>
      <c r="X160" s="56"/>
      <c r="Y160" s="28"/>
    </row>
    <row r="161" spans="1:25" ht="90" x14ac:dyDescent="0.25">
      <c r="A161" s="4">
        <v>85</v>
      </c>
      <c r="B161" s="4"/>
      <c r="C161" s="4"/>
      <c r="D161" s="8" t="s">
        <v>560</v>
      </c>
      <c r="E161" s="8"/>
      <c r="F161" s="7" t="s">
        <v>559</v>
      </c>
      <c r="G161" s="7" t="s">
        <v>558</v>
      </c>
      <c r="H161" s="7" t="s">
        <v>557</v>
      </c>
      <c r="I161" s="7" t="s">
        <v>556</v>
      </c>
      <c r="J161" s="56">
        <v>0</v>
      </c>
      <c r="K161" s="5" t="s">
        <v>555</v>
      </c>
      <c r="L161" s="56">
        <v>0</v>
      </c>
      <c r="M161" s="28"/>
      <c r="N161" s="56">
        <v>0</v>
      </c>
      <c r="O161" s="28"/>
      <c r="P161" s="56">
        <v>0</v>
      </c>
      <c r="Q161" s="28"/>
      <c r="R161" s="56">
        <v>0</v>
      </c>
      <c r="S161" s="29"/>
      <c r="T161" s="56"/>
      <c r="U161" s="5"/>
      <c r="V161" s="5"/>
      <c r="W161" s="5"/>
      <c r="X161" s="56"/>
      <c r="Y161" s="28"/>
    </row>
    <row r="162" spans="1:25" ht="75" x14ac:dyDescent="0.25">
      <c r="A162" s="4">
        <v>86</v>
      </c>
      <c r="B162" s="4"/>
      <c r="C162" s="4"/>
      <c r="D162" s="8" t="s">
        <v>390</v>
      </c>
      <c r="E162" s="8"/>
      <c r="F162" s="7" t="s">
        <v>554</v>
      </c>
      <c r="G162" s="7" t="s">
        <v>388</v>
      </c>
      <c r="H162" s="7" t="s">
        <v>553</v>
      </c>
      <c r="I162" s="7" t="s">
        <v>552</v>
      </c>
      <c r="J162" s="56">
        <v>50</v>
      </c>
      <c r="K162" s="57" t="s">
        <v>551</v>
      </c>
      <c r="L162" s="56">
        <v>50</v>
      </c>
      <c r="M162" s="28"/>
      <c r="N162" s="56">
        <v>50</v>
      </c>
      <c r="O162" s="28"/>
      <c r="P162" s="56">
        <v>50</v>
      </c>
      <c r="Q162" s="28"/>
      <c r="R162" s="56">
        <v>50</v>
      </c>
      <c r="S162" s="29"/>
      <c r="T162" s="56"/>
      <c r="U162" s="28"/>
      <c r="V162" s="85"/>
      <c r="W162" s="5"/>
      <c r="X162" s="56"/>
      <c r="Y162" s="28"/>
    </row>
    <row r="163" spans="1:25" s="33" customFormat="1" ht="95.25" customHeight="1" x14ac:dyDescent="0.25">
      <c r="A163" s="19"/>
      <c r="B163" s="19"/>
      <c r="C163" s="20" t="s">
        <v>550</v>
      </c>
      <c r="D163" s="19"/>
      <c r="E163" s="55"/>
      <c r="F163" s="54" t="s">
        <v>549</v>
      </c>
      <c r="G163" s="53"/>
      <c r="H163" s="53"/>
      <c r="I163" s="53"/>
      <c r="J163" s="51">
        <f>AVERAGE(J164:J171)</f>
        <v>50</v>
      </c>
      <c r="K163" s="17"/>
      <c r="L163" s="51">
        <f>AVERAGE(L164:L171)</f>
        <v>50</v>
      </c>
      <c r="M163" s="50"/>
      <c r="N163" s="51">
        <f>AVERAGE(N164:N171)</f>
        <v>50</v>
      </c>
      <c r="O163" s="50"/>
      <c r="P163" s="51">
        <f>AVERAGE(P164:P171)</f>
        <v>43.75</v>
      </c>
      <c r="Q163" s="50"/>
      <c r="R163" s="51">
        <f>AVERAGE(R164:R171)</f>
        <v>43.75</v>
      </c>
      <c r="S163" s="50"/>
      <c r="T163" s="51"/>
      <c r="U163" s="50"/>
      <c r="V163" s="18" t="e">
        <f>AVERAGE(V165:V171)</f>
        <v>#DIV/0!</v>
      </c>
      <c r="W163" s="17"/>
      <c r="X163" s="51"/>
      <c r="Y163" s="50"/>
    </row>
    <row r="164" spans="1:25" ht="60" x14ac:dyDescent="0.25">
      <c r="A164" s="4">
        <v>87</v>
      </c>
      <c r="B164" s="4"/>
      <c r="C164" s="4"/>
      <c r="D164" s="8" t="s">
        <v>548</v>
      </c>
      <c r="E164" s="8"/>
      <c r="F164" s="7" t="s">
        <v>381</v>
      </c>
      <c r="G164" s="7" t="s">
        <v>547</v>
      </c>
      <c r="H164" s="7" t="s">
        <v>379</v>
      </c>
      <c r="I164" s="7" t="s">
        <v>378</v>
      </c>
      <c r="J164" s="56">
        <v>0</v>
      </c>
      <c r="K164" s="86"/>
      <c r="L164" s="56">
        <v>0</v>
      </c>
      <c r="M164" s="28"/>
      <c r="N164" s="56">
        <v>0</v>
      </c>
      <c r="O164" s="28"/>
      <c r="P164" s="56">
        <v>0</v>
      </c>
      <c r="Q164" s="28"/>
      <c r="R164" s="56">
        <v>0</v>
      </c>
      <c r="S164" s="5"/>
      <c r="T164" s="56"/>
      <c r="U164" s="5"/>
      <c r="V164" s="85"/>
      <c r="W164" s="5"/>
      <c r="X164" s="56"/>
      <c r="Y164" s="28"/>
    </row>
    <row r="165" spans="1:25" ht="409.5" x14ac:dyDescent="0.25">
      <c r="A165" s="4">
        <v>88</v>
      </c>
      <c r="B165" s="4"/>
      <c r="C165" s="4"/>
      <c r="D165" s="8" t="s">
        <v>546</v>
      </c>
      <c r="E165" s="8"/>
      <c r="F165" s="7" t="s">
        <v>545</v>
      </c>
      <c r="G165" s="7" t="s">
        <v>544</v>
      </c>
      <c r="H165" s="7" t="s">
        <v>543</v>
      </c>
      <c r="I165" s="7" t="s">
        <v>542</v>
      </c>
      <c r="J165" s="28">
        <v>100</v>
      </c>
      <c r="K165" s="5" t="s">
        <v>541</v>
      </c>
      <c r="L165" s="28">
        <v>100</v>
      </c>
      <c r="M165" s="28"/>
      <c r="N165" s="28">
        <v>100</v>
      </c>
      <c r="O165" s="5" t="s">
        <v>541</v>
      </c>
      <c r="P165" s="28">
        <v>50</v>
      </c>
      <c r="Q165" s="5" t="s">
        <v>540</v>
      </c>
      <c r="R165" s="28">
        <v>50</v>
      </c>
      <c r="S165" s="5"/>
      <c r="T165" s="28"/>
      <c r="U165" s="28"/>
      <c r="V165" s="5"/>
      <c r="W165" s="5"/>
      <c r="X165" s="28"/>
      <c r="Y165" s="28"/>
    </row>
    <row r="166" spans="1:25" ht="45" x14ac:dyDescent="0.25">
      <c r="A166" s="4">
        <v>89</v>
      </c>
      <c r="B166" s="4"/>
      <c r="C166" s="4"/>
      <c r="D166" s="8" t="s">
        <v>539</v>
      </c>
      <c r="E166" s="8"/>
      <c r="F166" s="7" t="s">
        <v>539</v>
      </c>
      <c r="G166" s="7" t="s">
        <v>538</v>
      </c>
      <c r="H166" s="7" t="s">
        <v>537</v>
      </c>
      <c r="I166" s="7" t="s">
        <v>536</v>
      </c>
      <c r="J166" s="28">
        <v>100</v>
      </c>
      <c r="K166" s="5"/>
      <c r="L166" s="28">
        <v>100</v>
      </c>
      <c r="M166" s="28"/>
      <c r="N166" s="28">
        <v>100</v>
      </c>
      <c r="O166" s="28"/>
      <c r="P166" s="28">
        <v>100</v>
      </c>
      <c r="Q166" s="28"/>
      <c r="R166" s="28">
        <v>100</v>
      </c>
      <c r="S166" s="61"/>
      <c r="T166" s="28"/>
      <c r="U166" s="61"/>
      <c r="V166" s="5"/>
      <c r="W166" s="61"/>
      <c r="X166" s="28"/>
      <c r="Y166" s="66"/>
    </row>
    <row r="167" spans="1:25" ht="135" x14ac:dyDescent="0.25">
      <c r="A167" s="4">
        <v>90</v>
      </c>
      <c r="B167" s="4"/>
      <c r="C167" s="4"/>
      <c r="D167" s="8" t="s">
        <v>535</v>
      </c>
      <c r="E167" s="8"/>
      <c r="F167" s="7" t="s">
        <v>534</v>
      </c>
      <c r="G167" s="7" t="s">
        <v>533</v>
      </c>
      <c r="H167" s="7" t="s">
        <v>532</v>
      </c>
      <c r="I167" s="7" t="s">
        <v>531</v>
      </c>
      <c r="J167" s="28">
        <v>100</v>
      </c>
      <c r="K167" s="5" t="s">
        <v>530</v>
      </c>
      <c r="L167" s="28">
        <v>100</v>
      </c>
      <c r="M167" s="28"/>
      <c r="N167" s="28">
        <v>100</v>
      </c>
      <c r="O167" s="28"/>
      <c r="P167" s="28">
        <v>100</v>
      </c>
      <c r="Q167" s="28"/>
      <c r="R167" s="28">
        <v>100</v>
      </c>
      <c r="S167" s="5" t="s">
        <v>529</v>
      </c>
      <c r="T167" s="28"/>
      <c r="U167" s="5"/>
      <c r="V167" s="5"/>
      <c r="W167" s="5"/>
      <c r="X167" s="28"/>
      <c r="Y167" s="28"/>
    </row>
    <row r="168" spans="1:25" ht="165" x14ac:dyDescent="0.25">
      <c r="A168" s="4">
        <v>91</v>
      </c>
      <c r="B168" s="4"/>
      <c r="C168" s="4"/>
      <c r="D168" s="8" t="s">
        <v>528</v>
      </c>
      <c r="E168" s="8"/>
      <c r="F168" s="7" t="s">
        <v>527</v>
      </c>
      <c r="G168" s="7" t="s">
        <v>526</v>
      </c>
      <c r="H168" s="7" t="s">
        <v>525</v>
      </c>
      <c r="I168" s="7" t="s">
        <v>524</v>
      </c>
      <c r="J168" s="28">
        <v>0</v>
      </c>
      <c r="K168" s="5" t="s">
        <v>523</v>
      </c>
      <c r="L168" s="28">
        <v>0</v>
      </c>
      <c r="M168" s="28"/>
      <c r="N168" s="28">
        <v>0</v>
      </c>
      <c r="O168" s="28"/>
      <c r="P168" s="28">
        <v>0</v>
      </c>
      <c r="Q168" s="28"/>
      <c r="R168" s="28">
        <v>0</v>
      </c>
      <c r="S168" s="29"/>
      <c r="T168" s="28"/>
      <c r="U168" s="28"/>
      <c r="V168" s="5"/>
      <c r="W168" s="5"/>
      <c r="X168" s="28"/>
      <c r="Y168" s="28"/>
    </row>
    <row r="169" spans="1:25" ht="195" x14ac:dyDescent="0.25">
      <c r="A169" s="4">
        <v>92</v>
      </c>
      <c r="B169" s="4"/>
      <c r="C169" s="4"/>
      <c r="D169" s="8" t="s">
        <v>522</v>
      </c>
      <c r="E169" s="8"/>
      <c r="F169" s="7" t="s">
        <v>521</v>
      </c>
      <c r="G169" s="7" t="s">
        <v>520</v>
      </c>
      <c r="H169" s="7" t="s">
        <v>519</v>
      </c>
      <c r="I169" s="7" t="s">
        <v>518</v>
      </c>
      <c r="J169" s="28">
        <v>100</v>
      </c>
      <c r="K169" s="84"/>
      <c r="L169" s="28">
        <v>100</v>
      </c>
      <c r="M169" s="28"/>
      <c r="N169" s="28">
        <v>100</v>
      </c>
      <c r="O169" s="28"/>
      <c r="P169" s="28">
        <v>100</v>
      </c>
      <c r="Q169" s="28"/>
      <c r="R169" s="28">
        <v>100</v>
      </c>
      <c r="S169" s="28"/>
      <c r="T169" s="28"/>
      <c r="U169" s="28"/>
      <c r="V169" s="5"/>
      <c r="W169" s="5"/>
      <c r="X169" s="28"/>
      <c r="Y169" s="28"/>
    </row>
    <row r="170" spans="1:25" ht="120" x14ac:dyDescent="0.25">
      <c r="A170" s="4">
        <v>93</v>
      </c>
      <c r="B170" s="4"/>
      <c r="C170" s="4"/>
      <c r="D170" s="8" t="s">
        <v>517</v>
      </c>
      <c r="E170" s="8"/>
      <c r="F170" s="7" t="s">
        <v>516</v>
      </c>
      <c r="G170" s="7" t="s">
        <v>515</v>
      </c>
      <c r="H170" s="7" t="s">
        <v>514</v>
      </c>
      <c r="I170" s="7" t="s">
        <v>255</v>
      </c>
      <c r="J170" s="28">
        <v>0</v>
      </c>
      <c r="K170" s="83"/>
      <c r="L170" s="28">
        <v>0</v>
      </c>
      <c r="M170" s="28"/>
      <c r="N170" s="28">
        <v>0</v>
      </c>
      <c r="O170" s="28"/>
      <c r="P170" s="28">
        <v>0</v>
      </c>
      <c r="Q170" s="28"/>
      <c r="R170" s="28">
        <v>0</v>
      </c>
      <c r="S170" s="28"/>
      <c r="T170" s="28"/>
      <c r="U170" s="28"/>
      <c r="V170" s="5"/>
      <c r="W170" s="5"/>
      <c r="X170" s="28"/>
      <c r="Y170" s="5"/>
    </row>
    <row r="171" spans="1:25" ht="120" x14ac:dyDescent="0.25">
      <c r="A171" s="4">
        <v>94</v>
      </c>
      <c r="B171" s="4"/>
      <c r="C171" s="4"/>
      <c r="D171" s="8" t="s">
        <v>368</v>
      </c>
      <c r="E171" s="8"/>
      <c r="F171" s="7" t="s">
        <v>513</v>
      </c>
      <c r="G171" s="7" t="s">
        <v>512</v>
      </c>
      <c r="H171" s="7" t="s">
        <v>365</v>
      </c>
      <c r="I171" s="7" t="s">
        <v>364</v>
      </c>
      <c r="J171" s="28">
        <v>0</v>
      </c>
      <c r="K171" s="57"/>
      <c r="L171" s="28">
        <v>0</v>
      </c>
      <c r="M171" s="28"/>
      <c r="N171" s="28">
        <v>0</v>
      </c>
      <c r="O171" s="28"/>
      <c r="P171" s="28">
        <v>0</v>
      </c>
      <c r="Q171" s="28"/>
      <c r="R171" s="28">
        <v>0</v>
      </c>
      <c r="S171" s="29"/>
      <c r="T171" s="28"/>
      <c r="U171" s="28"/>
      <c r="V171" s="5"/>
      <c r="W171" s="5"/>
      <c r="X171" s="28"/>
      <c r="Y171" s="28"/>
    </row>
    <row r="172" spans="1:25" s="49" customFormat="1" ht="90" customHeight="1" x14ac:dyDescent="0.25">
      <c r="A172" s="19"/>
      <c r="B172" s="19"/>
      <c r="C172" s="20" t="s">
        <v>511</v>
      </c>
      <c r="D172" s="19"/>
      <c r="E172" s="55"/>
      <c r="F172" s="54" t="s">
        <v>510</v>
      </c>
      <c r="G172" s="53"/>
      <c r="H172" s="53"/>
      <c r="I172" s="53"/>
      <c r="J172" s="51">
        <f>AVERAGE(J173:J175)</f>
        <v>100</v>
      </c>
      <c r="K172" s="17"/>
      <c r="L172" s="51">
        <f>AVERAGE(L173:L175)</f>
        <v>100</v>
      </c>
      <c r="M172" s="50"/>
      <c r="N172" s="51">
        <f>AVERAGE(N173:N175)</f>
        <v>100</v>
      </c>
      <c r="O172" s="50"/>
      <c r="P172" s="51">
        <f>AVERAGE(P173:P175)</f>
        <v>100</v>
      </c>
      <c r="Q172" s="50"/>
      <c r="R172" s="51">
        <f>AVERAGE(R173:R175)</f>
        <v>100</v>
      </c>
      <c r="S172" s="50"/>
      <c r="T172" s="51"/>
      <c r="U172" s="50"/>
      <c r="V172" s="18" t="e">
        <f>AVERAGE(V173:V175)</f>
        <v>#DIV/0!</v>
      </c>
      <c r="W172" s="17"/>
      <c r="X172" s="51"/>
      <c r="Y172" s="50"/>
    </row>
    <row r="173" spans="1:25" ht="75" x14ac:dyDescent="0.25">
      <c r="A173" s="4">
        <v>95</v>
      </c>
      <c r="B173" s="4"/>
      <c r="C173" s="4"/>
      <c r="D173" s="8" t="s">
        <v>509</v>
      </c>
      <c r="E173" s="8"/>
      <c r="F173" s="7" t="s">
        <v>508</v>
      </c>
      <c r="G173" s="7" t="s">
        <v>507</v>
      </c>
      <c r="H173" s="7" t="s">
        <v>506</v>
      </c>
      <c r="I173" s="7" t="s">
        <v>499</v>
      </c>
      <c r="J173" s="60">
        <v>100</v>
      </c>
      <c r="K173" s="24"/>
      <c r="L173" s="60">
        <v>100</v>
      </c>
      <c r="M173" s="34"/>
      <c r="N173" s="60">
        <v>100</v>
      </c>
      <c r="O173" s="34"/>
      <c r="P173" s="60">
        <v>100</v>
      </c>
      <c r="Q173" s="34"/>
      <c r="R173" s="60">
        <v>100</v>
      </c>
      <c r="S173" s="34"/>
      <c r="T173" s="60"/>
      <c r="U173" s="34"/>
      <c r="V173" s="24"/>
      <c r="W173" s="24"/>
      <c r="X173" s="60"/>
      <c r="Y173" s="34"/>
    </row>
    <row r="174" spans="1:25" ht="75" x14ac:dyDescent="0.25">
      <c r="A174" s="4">
        <v>96</v>
      </c>
      <c r="B174" s="4"/>
      <c r="C174" s="4"/>
      <c r="D174" s="8" t="s">
        <v>505</v>
      </c>
      <c r="E174" s="8"/>
      <c r="F174" s="7" t="s">
        <v>504</v>
      </c>
      <c r="G174" s="7" t="s">
        <v>501</v>
      </c>
      <c r="H174" s="7" t="s">
        <v>500</v>
      </c>
      <c r="I174" s="7" t="s">
        <v>499</v>
      </c>
      <c r="J174" s="60">
        <v>100</v>
      </c>
      <c r="K174" s="24"/>
      <c r="L174" s="60">
        <v>100</v>
      </c>
      <c r="M174" s="34"/>
      <c r="N174" s="60">
        <v>100</v>
      </c>
      <c r="O174" s="34"/>
      <c r="P174" s="60">
        <v>100</v>
      </c>
      <c r="Q174" s="34"/>
      <c r="R174" s="60">
        <v>100</v>
      </c>
      <c r="S174" s="34"/>
      <c r="T174" s="60"/>
      <c r="U174" s="34"/>
      <c r="V174" s="24"/>
      <c r="W174" s="24"/>
      <c r="X174" s="60"/>
      <c r="Y174" s="34"/>
    </row>
    <row r="175" spans="1:25" ht="45" x14ac:dyDescent="0.25">
      <c r="A175" s="4">
        <v>97</v>
      </c>
      <c r="B175" s="4"/>
      <c r="C175" s="4"/>
      <c r="D175" s="8" t="s">
        <v>503</v>
      </c>
      <c r="E175" s="8"/>
      <c r="F175" s="7" t="s">
        <v>502</v>
      </c>
      <c r="G175" s="7" t="s">
        <v>501</v>
      </c>
      <c r="H175" s="7" t="s">
        <v>500</v>
      </c>
      <c r="I175" s="7" t="s">
        <v>499</v>
      </c>
      <c r="J175" s="60">
        <v>100</v>
      </c>
      <c r="K175" s="5"/>
      <c r="L175" s="60">
        <v>100</v>
      </c>
      <c r="M175" s="34"/>
      <c r="N175" s="60">
        <v>100</v>
      </c>
      <c r="O175" s="34"/>
      <c r="P175" s="60">
        <v>100</v>
      </c>
      <c r="Q175" s="34"/>
      <c r="R175" s="60">
        <v>100</v>
      </c>
      <c r="S175" s="34"/>
      <c r="T175" s="60"/>
      <c r="U175" s="34"/>
      <c r="V175" s="24"/>
      <c r="W175" s="24"/>
      <c r="X175" s="60"/>
      <c r="Y175" s="34"/>
    </row>
    <row r="176" spans="1:25" s="49" customFormat="1" ht="130.5" customHeight="1" x14ac:dyDescent="0.25">
      <c r="A176" s="19"/>
      <c r="B176" s="20" t="s">
        <v>498</v>
      </c>
      <c r="C176" s="19"/>
      <c r="D176" s="19"/>
      <c r="E176" s="19"/>
      <c r="F176" s="19" t="s">
        <v>497</v>
      </c>
      <c r="G176" s="19"/>
      <c r="H176" s="19"/>
      <c r="I176" s="19"/>
      <c r="J176" s="51">
        <f>AVERAGE(J177,J186,J203,J212)</f>
        <v>37.291666666666671</v>
      </c>
      <c r="K176" s="82"/>
      <c r="L176" s="51">
        <f>AVERAGE(L177,L186,L203,L212)</f>
        <v>37.291666666666671</v>
      </c>
      <c r="M176" s="50"/>
      <c r="N176" s="51">
        <f>AVERAGE(N177,N186,N203,N212)</f>
        <v>37.291666666666671</v>
      </c>
      <c r="O176" s="50"/>
      <c r="P176" s="51">
        <f>AVERAGE(P177,P186,P203,P212)</f>
        <v>37.291666666666671</v>
      </c>
      <c r="Q176" s="50"/>
      <c r="R176" s="51">
        <f>AVERAGE(R177,R186,R203,R212)</f>
        <v>37.291666666666671</v>
      </c>
      <c r="S176" s="50"/>
      <c r="T176" s="51"/>
      <c r="U176" s="50"/>
      <c r="V176" s="18" t="e">
        <f>AVERAGE(V177,V186,V203,V212)</f>
        <v>#DIV/0!</v>
      </c>
      <c r="W176" s="17"/>
      <c r="X176" s="51"/>
      <c r="Y176" s="50"/>
    </row>
    <row r="177" spans="1:25" s="49" customFormat="1" ht="60" x14ac:dyDescent="0.25">
      <c r="A177" s="19"/>
      <c r="B177" s="19"/>
      <c r="C177" s="20" t="s">
        <v>496</v>
      </c>
      <c r="D177" s="19"/>
      <c r="E177" s="19"/>
      <c r="F177" s="19" t="s">
        <v>495</v>
      </c>
      <c r="G177" s="19"/>
      <c r="H177" s="19"/>
      <c r="I177" s="19"/>
      <c r="J177" s="51">
        <f>AVERAGE(J178:J181,J184,J185)</f>
        <v>45.833333333333336</v>
      </c>
      <c r="K177" s="50"/>
      <c r="L177" s="51">
        <f>AVERAGE(L178:L181,L184,L185)</f>
        <v>45.833333333333336</v>
      </c>
      <c r="M177" s="50"/>
      <c r="N177" s="51">
        <f>AVERAGE(N178:N181,N184,N185)</f>
        <v>45.833333333333336</v>
      </c>
      <c r="O177" s="50"/>
      <c r="P177" s="51">
        <f>AVERAGE(P178:P181,P184,P185)</f>
        <v>45.833333333333336</v>
      </c>
      <c r="Q177" s="50"/>
      <c r="R177" s="51">
        <f>AVERAGE(R178:R181,R184,R185)</f>
        <v>45.833333333333336</v>
      </c>
      <c r="S177" s="50"/>
      <c r="T177" s="51"/>
      <c r="U177" s="50"/>
      <c r="V177" s="18" t="e">
        <f>AVERAGE(V178:V181,V184,V185)</f>
        <v>#DIV/0!</v>
      </c>
      <c r="W177" s="17"/>
      <c r="X177" s="51"/>
      <c r="Y177" s="50"/>
    </row>
    <row r="178" spans="1:25" ht="165" x14ac:dyDescent="0.25">
      <c r="A178" s="4">
        <v>98</v>
      </c>
      <c r="B178" s="4"/>
      <c r="C178" s="4"/>
      <c r="D178" s="8" t="s">
        <v>494</v>
      </c>
      <c r="E178" s="8"/>
      <c r="F178" s="7" t="s">
        <v>493</v>
      </c>
      <c r="G178" s="7" t="s">
        <v>492</v>
      </c>
      <c r="H178" s="7" t="s">
        <v>491</v>
      </c>
      <c r="I178" s="7" t="s">
        <v>490</v>
      </c>
      <c r="J178" s="60">
        <v>100</v>
      </c>
      <c r="K178" s="5" t="s">
        <v>489</v>
      </c>
      <c r="L178" s="60">
        <v>100</v>
      </c>
      <c r="M178" s="24"/>
      <c r="N178" s="60">
        <v>100</v>
      </c>
      <c r="O178" s="34"/>
      <c r="P178" s="60">
        <v>100</v>
      </c>
      <c r="Q178" s="34"/>
      <c r="R178" s="60">
        <v>100</v>
      </c>
      <c r="S178" s="29"/>
      <c r="T178" s="60"/>
      <c r="U178" s="24"/>
      <c r="V178" s="24"/>
      <c r="W178" s="75"/>
      <c r="X178" s="60"/>
      <c r="Y178" s="61"/>
    </row>
    <row r="179" spans="1:25" ht="60" x14ac:dyDescent="0.25">
      <c r="A179" s="4">
        <v>99</v>
      </c>
      <c r="B179" s="4"/>
      <c r="C179" s="4"/>
      <c r="D179" s="8" t="s">
        <v>488</v>
      </c>
      <c r="E179" s="8"/>
      <c r="F179" s="7" t="s">
        <v>487</v>
      </c>
      <c r="G179" s="7" t="s">
        <v>486</v>
      </c>
      <c r="H179" s="7" t="s">
        <v>485</v>
      </c>
      <c r="I179" s="7" t="s">
        <v>484</v>
      </c>
      <c r="J179" s="60">
        <v>100</v>
      </c>
      <c r="K179" s="24"/>
      <c r="L179" s="60">
        <v>100</v>
      </c>
      <c r="M179" s="5"/>
      <c r="N179" s="60">
        <v>100</v>
      </c>
      <c r="O179" s="34"/>
      <c r="P179" s="60">
        <v>100</v>
      </c>
      <c r="Q179" s="34"/>
      <c r="R179" s="60">
        <v>100</v>
      </c>
      <c r="S179" s="34"/>
      <c r="T179" s="60"/>
      <c r="U179" s="34"/>
      <c r="V179" s="24"/>
      <c r="W179" s="24"/>
      <c r="X179" s="60"/>
      <c r="Y179" s="34"/>
    </row>
    <row r="180" spans="1:25" ht="120" x14ac:dyDescent="0.25">
      <c r="A180" s="4">
        <v>100</v>
      </c>
      <c r="B180" s="4"/>
      <c r="C180" s="4"/>
      <c r="D180" s="8" t="s">
        <v>483</v>
      </c>
      <c r="E180" s="8"/>
      <c r="F180" s="7" t="s">
        <v>482</v>
      </c>
      <c r="G180" s="7" t="s">
        <v>481</v>
      </c>
      <c r="H180" s="7" t="s">
        <v>480</v>
      </c>
      <c r="I180" s="7" t="s">
        <v>479</v>
      </c>
      <c r="J180" s="60">
        <v>50</v>
      </c>
      <c r="K180" s="5" t="s">
        <v>478</v>
      </c>
      <c r="L180" s="60">
        <v>50</v>
      </c>
      <c r="M180" s="34"/>
      <c r="N180" s="60">
        <v>50</v>
      </c>
      <c r="O180" s="34"/>
      <c r="P180" s="60">
        <v>50</v>
      </c>
      <c r="Q180" s="34"/>
      <c r="R180" s="60">
        <v>50</v>
      </c>
      <c r="S180" s="29"/>
      <c r="T180" s="60"/>
      <c r="U180" s="34"/>
      <c r="V180" s="24"/>
      <c r="W180" s="24"/>
      <c r="X180" s="60"/>
      <c r="Y180" s="34"/>
    </row>
    <row r="181" spans="1:25" s="62" customFormat="1" ht="51.75" x14ac:dyDescent="0.25">
      <c r="A181" s="15">
        <v>101</v>
      </c>
      <c r="B181" s="15"/>
      <c r="C181" s="15"/>
      <c r="D181" s="72" t="s">
        <v>477</v>
      </c>
      <c r="E181" s="72"/>
      <c r="F181" s="12" t="s">
        <v>477</v>
      </c>
      <c r="G181" s="12"/>
      <c r="H181" s="12"/>
      <c r="I181" s="12"/>
      <c r="J181" s="64">
        <f>AVERAGE(J182:J183)</f>
        <v>25</v>
      </c>
      <c r="K181" s="10"/>
      <c r="L181" s="64">
        <f>AVERAGE(L182:L183)</f>
        <v>25</v>
      </c>
      <c r="M181" s="63"/>
      <c r="N181" s="64">
        <f>AVERAGE(N182:N183)</f>
        <v>25</v>
      </c>
      <c r="O181" s="63"/>
      <c r="P181" s="64">
        <f>AVERAGE(P182:P183)</f>
        <v>25</v>
      </c>
      <c r="Q181" s="63"/>
      <c r="R181" s="64">
        <f>AVERAGE(R182:R183)</f>
        <v>25</v>
      </c>
      <c r="S181" s="63"/>
      <c r="T181" s="64"/>
      <c r="U181" s="63"/>
      <c r="V181" s="11" t="e">
        <f>AVERAGE(V182:V183)</f>
        <v>#DIV/0!</v>
      </c>
      <c r="W181" s="10"/>
      <c r="X181" s="64"/>
      <c r="Y181" s="63"/>
    </row>
    <row r="182" spans="1:25" ht="285" x14ac:dyDescent="0.25">
      <c r="A182" s="4" t="s">
        <v>476</v>
      </c>
      <c r="B182" s="4"/>
      <c r="C182" s="4"/>
      <c r="D182" s="4"/>
      <c r="E182" s="8" t="s">
        <v>475</v>
      </c>
      <c r="F182" s="7" t="s">
        <v>474</v>
      </c>
      <c r="G182" s="7" t="s">
        <v>473</v>
      </c>
      <c r="H182" s="7" t="s">
        <v>472</v>
      </c>
      <c r="I182" s="7" t="s">
        <v>53</v>
      </c>
      <c r="J182" s="60">
        <v>50</v>
      </c>
      <c r="K182" s="61" t="s">
        <v>471</v>
      </c>
      <c r="L182" s="60">
        <v>50</v>
      </c>
      <c r="M182" s="34"/>
      <c r="N182" s="60">
        <v>50</v>
      </c>
      <c r="O182" s="34"/>
      <c r="P182" s="60">
        <v>50</v>
      </c>
      <c r="Q182" s="34"/>
      <c r="R182" s="60">
        <v>50</v>
      </c>
      <c r="S182" s="29"/>
      <c r="T182" s="60"/>
      <c r="U182" s="34"/>
      <c r="V182" s="24"/>
      <c r="W182" s="24"/>
      <c r="X182" s="60"/>
      <c r="Y182" s="34"/>
    </row>
    <row r="183" spans="1:25" ht="45" x14ac:dyDescent="0.25">
      <c r="A183" s="4" t="s">
        <v>470</v>
      </c>
      <c r="B183" s="4"/>
      <c r="C183" s="4"/>
      <c r="D183" s="4"/>
      <c r="E183" s="8" t="s">
        <v>469</v>
      </c>
      <c r="F183" s="7" t="s">
        <v>468</v>
      </c>
      <c r="G183" s="7" t="s">
        <v>467</v>
      </c>
      <c r="H183" s="7" t="s">
        <v>466</v>
      </c>
      <c r="I183" s="7" t="s">
        <v>465</v>
      </c>
      <c r="J183" s="60">
        <v>0</v>
      </c>
      <c r="K183" s="24"/>
      <c r="L183" s="60">
        <v>0</v>
      </c>
      <c r="M183" s="34"/>
      <c r="N183" s="60">
        <v>0</v>
      </c>
      <c r="O183" s="34"/>
      <c r="P183" s="60">
        <v>0</v>
      </c>
      <c r="Q183" s="34"/>
      <c r="R183" s="60">
        <v>0</v>
      </c>
      <c r="S183" s="34"/>
      <c r="T183" s="60"/>
      <c r="U183" s="34"/>
      <c r="V183" s="24"/>
      <c r="W183" s="24"/>
      <c r="X183" s="60"/>
      <c r="Y183" s="24"/>
    </row>
    <row r="184" spans="1:25" ht="60" x14ac:dyDescent="0.25">
      <c r="A184" s="4">
        <v>102</v>
      </c>
      <c r="B184" s="4"/>
      <c r="C184" s="4"/>
      <c r="D184" s="8" t="s">
        <v>464</v>
      </c>
      <c r="E184" s="8"/>
      <c r="F184" s="7" t="s">
        <v>463</v>
      </c>
      <c r="G184" s="7" t="s">
        <v>459</v>
      </c>
      <c r="H184" s="7" t="s">
        <v>458</v>
      </c>
      <c r="I184" s="7" t="s">
        <v>457</v>
      </c>
      <c r="J184" s="60">
        <v>0</v>
      </c>
      <c r="K184" s="5" t="s">
        <v>462</v>
      </c>
      <c r="L184" s="60">
        <v>0</v>
      </c>
      <c r="M184" s="34"/>
      <c r="N184" s="60">
        <v>0</v>
      </c>
      <c r="O184" s="34"/>
      <c r="P184" s="60">
        <v>0</v>
      </c>
      <c r="Q184" s="34"/>
      <c r="R184" s="60">
        <v>0</v>
      </c>
      <c r="S184" s="29"/>
      <c r="T184" s="60"/>
      <c r="U184" s="34"/>
      <c r="V184" s="25"/>
      <c r="W184" s="24"/>
      <c r="X184" s="60"/>
      <c r="Y184" s="24"/>
    </row>
    <row r="185" spans="1:25" ht="90" x14ac:dyDescent="0.25">
      <c r="A185" s="4">
        <v>103</v>
      </c>
      <c r="B185" s="4"/>
      <c r="C185" s="4"/>
      <c r="D185" s="8" t="s">
        <v>461</v>
      </c>
      <c r="E185" s="8"/>
      <c r="F185" s="7" t="s">
        <v>460</v>
      </c>
      <c r="G185" s="7" t="s">
        <v>459</v>
      </c>
      <c r="H185" s="7" t="s">
        <v>458</v>
      </c>
      <c r="I185" s="7" t="s">
        <v>457</v>
      </c>
      <c r="J185" s="60">
        <v>0</v>
      </c>
      <c r="K185" s="5" t="s">
        <v>456</v>
      </c>
      <c r="L185" s="60">
        <v>0</v>
      </c>
      <c r="M185" s="34"/>
      <c r="N185" s="60">
        <v>0</v>
      </c>
      <c r="O185" s="34"/>
      <c r="P185" s="60">
        <v>0</v>
      </c>
      <c r="Q185" s="34"/>
      <c r="R185" s="60">
        <v>0</v>
      </c>
      <c r="S185" s="29"/>
      <c r="T185" s="60"/>
      <c r="U185" s="34"/>
      <c r="V185" s="25"/>
      <c r="W185" s="24"/>
      <c r="X185" s="60"/>
      <c r="Y185" s="24"/>
    </row>
    <row r="186" spans="1:25" s="49" customFormat="1" ht="91.5" customHeight="1" x14ac:dyDescent="0.25">
      <c r="A186" s="19"/>
      <c r="B186" s="19"/>
      <c r="C186" s="20" t="s">
        <v>455</v>
      </c>
      <c r="D186" s="53"/>
      <c r="E186" s="54"/>
      <c r="F186" s="54" t="s">
        <v>454</v>
      </c>
      <c r="G186" s="53"/>
      <c r="H186" s="53"/>
      <c r="I186" s="53"/>
      <c r="J186" s="51">
        <f>AVERAGE(J187,J193,J199:J202)</f>
        <v>48.333333333333336</v>
      </c>
      <c r="K186" s="17"/>
      <c r="L186" s="51">
        <f>AVERAGE(L187,L193,L199:L202)</f>
        <v>48.333333333333336</v>
      </c>
      <c r="M186" s="50"/>
      <c r="N186" s="51">
        <f>AVERAGE(N187,N193,N199:N202)</f>
        <v>48.333333333333336</v>
      </c>
      <c r="O186" s="50"/>
      <c r="P186" s="51">
        <f>AVERAGE(P187,P193,P199:P202)</f>
        <v>48.333333333333336</v>
      </c>
      <c r="Q186" s="50"/>
      <c r="R186" s="51">
        <f>AVERAGE(R187,R193,R199:R202)</f>
        <v>48.333333333333336</v>
      </c>
      <c r="S186" s="50"/>
      <c r="T186" s="51"/>
      <c r="U186" s="50"/>
      <c r="V186" s="18" t="e">
        <f>AVERAGE(V187,V193,V199:V202)</f>
        <v>#DIV/0!</v>
      </c>
      <c r="W186" s="17"/>
      <c r="X186" s="51"/>
      <c r="Y186" s="50"/>
    </row>
    <row r="187" spans="1:25" s="62" customFormat="1" ht="91.5" customHeight="1" x14ac:dyDescent="0.25">
      <c r="A187" s="15">
        <v>104</v>
      </c>
      <c r="B187" s="15"/>
      <c r="C187" s="14"/>
      <c r="D187" s="65" t="s">
        <v>453</v>
      </c>
      <c r="E187" s="65"/>
      <c r="F187" s="21" t="s">
        <v>452</v>
      </c>
      <c r="G187" s="12"/>
      <c r="H187" s="12"/>
      <c r="I187" s="12"/>
      <c r="J187" s="64">
        <f>AVERAGE(J188:J192)</f>
        <v>40</v>
      </c>
      <c r="K187" s="10"/>
      <c r="L187" s="64">
        <f>AVERAGE(L188:L192)</f>
        <v>40</v>
      </c>
      <c r="M187" s="63"/>
      <c r="N187" s="64">
        <f>AVERAGE(N188:N192)</f>
        <v>40</v>
      </c>
      <c r="O187" s="63"/>
      <c r="P187" s="64">
        <f>AVERAGE(P188:P192)</f>
        <v>40</v>
      </c>
      <c r="Q187" s="63"/>
      <c r="R187" s="64">
        <f>AVERAGE(R188:R192)</f>
        <v>40</v>
      </c>
      <c r="S187" s="63"/>
      <c r="T187" s="64"/>
      <c r="U187" s="63"/>
      <c r="V187" s="11" t="e">
        <f>AVERAGE(V188:V192)</f>
        <v>#DIV/0!</v>
      </c>
      <c r="W187" s="10"/>
      <c r="X187" s="64"/>
      <c r="Y187" s="63"/>
    </row>
    <row r="188" spans="1:25" ht="105" x14ac:dyDescent="0.25">
      <c r="A188" s="4" t="s">
        <v>451</v>
      </c>
      <c r="B188" s="4"/>
      <c r="C188" s="4"/>
      <c r="D188" s="4"/>
      <c r="E188" s="8" t="s">
        <v>450</v>
      </c>
      <c r="F188" s="7" t="s">
        <v>449</v>
      </c>
      <c r="G188" s="7" t="s">
        <v>448</v>
      </c>
      <c r="H188" s="7" t="s">
        <v>447</v>
      </c>
      <c r="I188" s="7" t="s">
        <v>446</v>
      </c>
      <c r="J188" s="60">
        <v>50</v>
      </c>
      <c r="K188" s="5" t="s">
        <v>445</v>
      </c>
      <c r="L188" s="60">
        <v>50</v>
      </c>
      <c r="M188" s="34"/>
      <c r="N188" s="60">
        <v>50</v>
      </c>
      <c r="O188" s="34"/>
      <c r="P188" s="60">
        <v>50</v>
      </c>
      <c r="Q188" s="34"/>
      <c r="R188" s="60">
        <v>50</v>
      </c>
      <c r="S188" s="29"/>
      <c r="T188" s="60"/>
      <c r="U188" s="34"/>
      <c r="V188" s="24"/>
      <c r="W188" s="24"/>
      <c r="X188" s="60"/>
      <c r="Y188" s="24"/>
    </row>
    <row r="189" spans="1:25" ht="240" customHeight="1" x14ac:dyDescent="0.25">
      <c r="A189" s="4" t="s">
        <v>444</v>
      </c>
      <c r="B189" s="4"/>
      <c r="C189" s="4"/>
      <c r="D189" s="4"/>
      <c r="E189" s="8" t="s">
        <v>443</v>
      </c>
      <c r="F189" s="7" t="s">
        <v>442</v>
      </c>
      <c r="G189" s="7" t="s">
        <v>422</v>
      </c>
      <c r="H189" s="7" t="s">
        <v>421</v>
      </c>
      <c r="I189" s="7" t="s">
        <v>206</v>
      </c>
      <c r="J189" s="60">
        <v>50</v>
      </c>
      <c r="K189" s="34"/>
      <c r="L189" s="60">
        <v>50</v>
      </c>
      <c r="M189" s="34"/>
      <c r="N189" s="60">
        <v>50</v>
      </c>
      <c r="O189" s="34"/>
      <c r="P189" s="60">
        <v>50</v>
      </c>
      <c r="Q189" s="34"/>
      <c r="R189" s="60">
        <v>50</v>
      </c>
      <c r="S189" s="34"/>
      <c r="T189" s="60"/>
      <c r="U189" s="34"/>
      <c r="V189" s="24"/>
      <c r="W189" s="24"/>
      <c r="X189" s="60"/>
      <c r="Y189" s="24"/>
    </row>
    <row r="190" spans="1:25" ht="75" x14ac:dyDescent="0.25">
      <c r="A190" s="4" t="s">
        <v>441</v>
      </c>
      <c r="B190" s="4"/>
      <c r="C190" s="4"/>
      <c r="D190" s="4"/>
      <c r="E190" s="8" t="s">
        <v>440</v>
      </c>
      <c r="F190" s="77" t="s">
        <v>418</v>
      </c>
      <c r="G190" s="7" t="s">
        <v>417</v>
      </c>
      <c r="H190" s="7" t="s">
        <v>416</v>
      </c>
      <c r="I190" s="7" t="s">
        <v>415</v>
      </c>
      <c r="J190" s="60">
        <v>100</v>
      </c>
      <c r="K190" s="5" t="s">
        <v>439</v>
      </c>
      <c r="L190" s="60">
        <v>100</v>
      </c>
      <c r="M190" s="34"/>
      <c r="N190" s="60">
        <v>100</v>
      </c>
      <c r="O190" s="34"/>
      <c r="P190" s="60">
        <v>100</v>
      </c>
      <c r="Q190" s="24"/>
      <c r="R190" s="60">
        <v>100</v>
      </c>
      <c r="S190" s="29"/>
      <c r="T190" s="60"/>
      <c r="U190" s="24"/>
      <c r="V190" s="24"/>
      <c r="W190" s="24"/>
      <c r="X190" s="60"/>
      <c r="Y190" s="34"/>
    </row>
    <row r="191" spans="1:25" ht="251.25" customHeight="1" x14ac:dyDescent="0.25">
      <c r="A191" s="4" t="s">
        <v>438</v>
      </c>
      <c r="B191" s="4"/>
      <c r="C191" s="4"/>
      <c r="D191" s="4"/>
      <c r="E191" s="8" t="s">
        <v>437</v>
      </c>
      <c r="F191" s="77" t="s">
        <v>436</v>
      </c>
      <c r="G191" s="7" t="s">
        <v>219</v>
      </c>
      <c r="H191" s="7" t="s">
        <v>251</v>
      </c>
      <c r="I191" s="7" t="s">
        <v>411</v>
      </c>
      <c r="J191" s="60">
        <v>0</v>
      </c>
      <c r="K191" s="24"/>
      <c r="L191" s="60">
        <v>0</v>
      </c>
      <c r="M191" s="34"/>
      <c r="N191" s="60">
        <v>0</v>
      </c>
      <c r="O191" s="34"/>
      <c r="P191" s="60">
        <v>0</v>
      </c>
      <c r="Q191" s="34"/>
      <c r="R191" s="60">
        <v>0</v>
      </c>
      <c r="S191" s="34"/>
      <c r="T191" s="60"/>
      <c r="U191" s="34"/>
      <c r="V191" s="24"/>
      <c r="W191" s="24"/>
      <c r="X191" s="60"/>
      <c r="Y191" s="34"/>
    </row>
    <row r="192" spans="1:25" ht="243.75" customHeight="1" x14ac:dyDescent="0.25">
      <c r="A192" s="4" t="s">
        <v>435</v>
      </c>
      <c r="B192" s="4"/>
      <c r="C192" s="4"/>
      <c r="D192" s="4"/>
      <c r="E192" s="8" t="s">
        <v>434</v>
      </c>
      <c r="F192" s="7" t="s">
        <v>408</v>
      </c>
      <c r="G192" s="7" t="s">
        <v>407</v>
      </c>
      <c r="H192" s="7" t="s">
        <v>406</v>
      </c>
      <c r="I192" s="7" t="s">
        <v>405</v>
      </c>
      <c r="J192" s="60">
        <v>0</v>
      </c>
      <c r="K192" s="24"/>
      <c r="L192" s="60">
        <v>0</v>
      </c>
      <c r="M192" s="34"/>
      <c r="N192" s="60">
        <v>0</v>
      </c>
      <c r="O192" s="34"/>
      <c r="P192" s="60">
        <v>0</v>
      </c>
      <c r="Q192" s="34"/>
      <c r="R192" s="60">
        <v>0</v>
      </c>
      <c r="S192" s="34"/>
      <c r="T192" s="60"/>
      <c r="U192" s="34"/>
      <c r="V192" s="24"/>
      <c r="W192" s="24"/>
      <c r="X192" s="60"/>
      <c r="Y192" s="34"/>
    </row>
    <row r="193" spans="1:25" s="62" customFormat="1" ht="91.5" customHeight="1" x14ac:dyDescent="0.25">
      <c r="A193" s="15">
        <v>105</v>
      </c>
      <c r="B193" s="15"/>
      <c r="C193" s="14"/>
      <c r="D193" s="65" t="s">
        <v>433</v>
      </c>
      <c r="E193" s="65"/>
      <c r="F193" s="21" t="s">
        <v>432</v>
      </c>
      <c r="G193" s="12"/>
      <c r="H193" s="12"/>
      <c r="I193" s="12"/>
      <c r="J193" s="64">
        <f>AVERAGE(J194:J198)</f>
        <v>100</v>
      </c>
      <c r="K193" s="10"/>
      <c r="L193" s="64">
        <f>AVERAGE(L194:L198)</f>
        <v>100</v>
      </c>
      <c r="M193" s="63"/>
      <c r="N193" s="64">
        <f>AVERAGE(N194:N198)</f>
        <v>100</v>
      </c>
      <c r="O193" s="63"/>
      <c r="P193" s="64">
        <f>AVERAGE(P194:P198)</f>
        <v>100</v>
      </c>
      <c r="Q193" s="63"/>
      <c r="R193" s="64">
        <f>AVERAGE(R194:R198)</f>
        <v>100</v>
      </c>
      <c r="S193" s="63"/>
      <c r="T193" s="64"/>
      <c r="U193" s="63"/>
      <c r="V193" s="11" t="e">
        <f>AVERAGE(V194:V198)</f>
        <v>#DIV/0!</v>
      </c>
      <c r="W193" s="10"/>
      <c r="X193" s="64"/>
      <c r="Y193" s="63"/>
    </row>
    <row r="194" spans="1:25" ht="75" x14ac:dyDescent="0.25">
      <c r="A194" s="4" t="s">
        <v>431</v>
      </c>
      <c r="B194" s="4"/>
      <c r="C194" s="4"/>
      <c r="D194" s="4"/>
      <c r="E194" s="8" t="s">
        <v>430</v>
      </c>
      <c r="F194" s="7" t="s">
        <v>429</v>
      </c>
      <c r="G194" s="7" t="s">
        <v>428</v>
      </c>
      <c r="H194" s="7" t="s">
        <v>427</v>
      </c>
      <c r="I194" s="7" t="s">
        <v>426</v>
      </c>
      <c r="J194" s="60">
        <v>100</v>
      </c>
      <c r="K194" s="81"/>
      <c r="L194" s="60">
        <v>100</v>
      </c>
      <c r="M194" s="34"/>
      <c r="N194" s="60">
        <v>100</v>
      </c>
      <c r="O194" s="34"/>
      <c r="P194" s="60">
        <v>100</v>
      </c>
      <c r="Q194" s="34"/>
      <c r="R194" s="60">
        <v>100</v>
      </c>
      <c r="S194" s="34"/>
      <c r="T194" s="60"/>
      <c r="U194" s="34"/>
      <c r="V194" s="24"/>
      <c r="W194" s="24"/>
      <c r="X194" s="60"/>
      <c r="Y194" s="34"/>
    </row>
    <row r="195" spans="1:25" ht="135" x14ac:dyDescent="0.25">
      <c r="A195" s="4" t="s">
        <v>425</v>
      </c>
      <c r="B195" s="4"/>
      <c r="C195" s="4"/>
      <c r="D195" s="4"/>
      <c r="E195" s="8" t="s">
        <v>424</v>
      </c>
      <c r="F195" s="7" t="s">
        <v>423</v>
      </c>
      <c r="G195" s="7" t="s">
        <v>422</v>
      </c>
      <c r="H195" s="7" t="s">
        <v>421</v>
      </c>
      <c r="I195" s="7" t="s">
        <v>206</v>
      </c>
      <c r="J195" s="60"/>
      <c r="K195" s="24"/>
      <c r="L195" s="60"/>
      <c r="M195" s="34"/>
      <c r="N195" s="60"/>
      <c r="O195" s="34"/>
      <c r="P195" s="60"/>
      <c r="Q195" s="34"/>
      <c r="R195" s="60"/>
      <c r="S195" s="34"/>
      <c r="T195" s="60"/>
      <c r="U195" s="34"/>
      <c r="V195" s="24"/>
      <c r="W195" s="24"/>
      <c r="X195" s="60"/>
      <c r="Y195" s="34"/>
    </row>
    <row r="196" spans="1:25" ht="75" x14ac:dyDescent="0.25">
      <c r="A196" s="4" t="s">
        <v>420</v>
      </c>
      <c r="B196" s="4"/>
      <c r="C196" s="4"/>
      <c r="D196" s="4"/>
      <c r="E196" s="8" t="s">
        <v>419</v>
      </c>
      <c r="F196" s="7" t="s">
        <v>418</v>
      </c>
      <c r="G196" s="7" t="s">
        <v>417</v>
      </c>
      <c r="H196" s="7" t="s">
        <v>416</v>
      </c>
      <c r="I196" s="7" t="s">
        <v>415</v>
      </c>
      <c r="J196" s="60"/>
      <c r="K196" s="24"/>
      <c r="L196" s="60"/>
      <c r="M196" s="24"/>
      <c r="N196" s="60"/>
      <c r="O196" s="34"/>
      <c r="P196" s="60"/>
      <c r="Q196" s="24"/>
      <c r="R196" s="60"/>
      <c r="S196" s="34"/>
      <c r="T196" s="60"/>
      <c r="U196" s="34"/>
      <c r="V196" s="24"/>
      <c r="W196" s="24"/>
      <c r="X196" s="60"/>
      <c r="Y196" s="34"/>
    </row>
    <row r="197" spans="1:25" ht="90" x14ac:dyDescent="0.25">
      <c r="A197" s="4" t="s">
        <v>414</v>
      </c>
      <c r="B197" s="4"/>
      <c r="C197" s="4"/>
      <c r="D197" s="4"/>
      <c r="E197" s="8" t="s">
        <v>413</v>
      </c>
      <c r="F197" s="7" t="s">
        <v>412</v>
      </c>
      <c r="G197" s="7" t="s">
        <v>219</v>
      </c>
      <c r="H197" s="7" t="s">
        <v>251</v>
      </c>
      <c r="I197" s="7" t="s">
        <v>411</v>
      </c>
      <c r="J197" s="60"/>
      <c r="K197" s="24"/>
      <c r="L197" s="60"/>
      <c r="M197" s="34"/>
      <c r="N197" s="60"/>
      <c r="O197" s="34"/>
      <c r="P197" s="60"/>
      <c r="Q197" s="34"/>
      <c r="R197" s="60"/>
      <c r="S197" s="34"/>
      <c r="T197" s="60"/>
      <c r="U197" s="34"/>
      <c r="V197" s="24"/>
      <c r="W197" s="24"/>
      <c r="X197" s="60"/>
      <c r="Y197" s="34"/>
    </row>
    <row r="198" spans="1:25" ht="45" x14ac:dyDescent="0.25">
      <c r="A198" s="4" t="s">
        <v>410</v>
      </c>
      <c r="B198" s="4"/>
      <c r="C198" s="4"/>
      <c r="D198" s="4"/>
      <c r="E198" s="8" t="s">
        <v>409</v>
      </c>
      <c r="F198" s="7" t="s">
        <v>408</v>
      </c>
      <c r="G198" s="7" t="s">
        <v>407</v>
      </c>
      <c r="H198" s="7" t="s">
        <v>406</v>
      </c>
      <c r="I198" s="7" t="s">
        <v>405</v>
      </c>
      <c r="J198" s="60"/>
      <c r="K198" s="24"/>
      <c r="L198" s="60"/>
      <c r="M198" s="24"/>
      <c r="N198" s="60"/>
      <c r="O198" s="34"/>
      <c r="P198" s="60"/>
      <c r="Q198" s="34"/>
      <c r="R198" s="60"/>
      <c r="S198" s="34"/>
      <c r="T198" s="60"/>
      <c r="U198" s="34"/>
      <c r="V198" s="24"/>
      <c r="W198" s="24"/>
      <c r="X198" s="60"/>
      <c r="Y198" s="34"/>
    </row>
    <row r="199" spans="1:25" ht="120" x14ac:dyDescent="0.25">
      <c r="A199" s="4">
        <v>106</v>
      </c>
      <c r="B199" s="4"/>
      <c r="C199" s="4"/>
      <c r="D199" s="8" t="s">
        <v>404</v>
      </c>
      <c r="E199" s="8"/>
      <c r="F199" s="7" t="s">
        <v>403</v>
      </c>
      <c r="G199" s="7" t="s">
        <v>6</v>
      </c>
      <c r="H199" s="7" t="s">
        <v>402</v>
      </c>
      <c r="I199" s="7" t="s">
        <v>401</v>
      </c>
      <c r="J199" s="25">
        <v>0</v>
      </c>
      <c r="K199" s="5" t="s">
        <v>400</v>
      </c>
      <c r="L199" s="25">
        <v>0</v>
      </c>
      <c r="M199" s="34"/>
      <c r="N199" s="25">
        <v>0</v>
      </c>
      <c r="O199" s="34"/>
      <c r="P199" s="25">
        <v>0</v>
      </c>
      <c r="Q199" s="34"/>
      <c r="R199" s="25">
        <v>0</v>
      </c>
      <c r="S199" s="29"/>
      <c r="T199" s="25"/>
      <c r="U199" s="34"/>
      <c r="V199" s="24"/>
      <c r="W199" s="24"/>
      <c r="X199" s="25"/>
      <c r="Y199" s="34"/>
    </row>
    <row r="200" spans="1:25" ht="90" x14ac:dyDescent="0.25">
      <c r="A200" s="4">
        <v>107</v>
      </c>
      <c r="B200" s="4"/>
      <c r="C200" s="4"/>
      <c r="D200" s="8" t="s">
        <v>399</v>
      </c>
      <c r="E200" s="8"/>
      <c r="F200" s="7" t="s">
        <v>398</v>
      </c>
      <c r="G200" s="7" t="s">
        <v>397</v>
      </c>
      <c r="H200" s="7" t="s">
        <v>396</v>
      </c>
      <c r="I200" s="7" t="s">
        <v>395</v>
      </c>
      <c r="J200" s="25">
        <v>0</v>
      </c>
      <c r="K200" s="80"/>
      <c r="L200" s="25">
        <v>0</v>
      </c>
      <c r="M200" s="34"/>
      <c r="N200" s="25">
        <v>0</v>
      </c>
      <c r="O200" s="34"/>
      <c r="P200" s="25">
        <v>0</v>
      </c>
      <c r="Q200" s="34"/>
      <c r="R200" s="25">
        <v>0</v>
      </c>
      <c r="S200" s="34"/>
      <c r="T200" s="25"/>
      <c r="U200" s="34"/>
      <c r="V200" s="24"/>
      <c r="W200" s="24"/>
      <c r="X200" s="25"/>
      <c r="Y200" s="34"/>
    </row>
    <row r="201" spans="1:25" ht="60" x14ac:dyDescent="0.25">
      <c r="A201" s="4">
        <v>108</v>
      </c>
      <c r="B201" s="4"/>
      <c r="C201" s="4"/>
      <c r="D201" s="8" t="s">
        <v>394</v>
      </c>
      <c r="E201" s="8"/>
      <c r="F201" s="7" t="s">
        <v>393</v>
      </c>
      <c r="G201" s="7" t="s">
        <v>6</v>
      </c>
      <c r="H201" s="7" t="s">
        <v>392</v>
      </c>
      <c r="I201" s="7" t="s">
        <v>391</v>
      </c>
      <c r="J201" s="25">
        <v>50</v>
      </c>
      <c r="K201" s="80"/>
      <c r="L201" s="25">
        <v>50</v>
      </c>
      <c r="M201" s="34"/>
      <c r="N201" s="25">
        <v>50</v>
      </c>
      <c r="O201" s="34"/>
      <c r="P201" s="25">
        <v>50</v>
      </c>
      <c r="Q201" s="34"/>
      <c r="R201" s="25">
        <v>50</v>
      </c>
      <c r="S201" s="24"/>
      <c r="T201" s="25"/>
      <c r="U201" s="24"/>
      <c r="V201" s="24"/>
      <c r="W201" s="24"/>
      <c r="X201" s="25"/>
      <c r="Y201" s="34"/>
    </row>
    <row r="202" spans="1:25" ht="60" x14ac:dyDescent="0.25">
      <c r="A202" s="4">
        <v>109</v>
      </c>
      <c r="B202" s="4"/>
      <c r="C202" s="4"/>
      <c r="D202" s="8" t="s">
        <v>390</v>
      </c>
      <c r="E202" s="8"/>
      <c r="F202" s="7" t="s">
        <v>389</v>
      </c>
      <c r="G202" s="7" t="s">
        <v>388</v>
      </c>
      <c r="H202" s="7" t="s">
        <v>387</v>
      </c>
      <c r="I202" s="7" t="s">
        <v>386</v>
      </c>
      <c r="J202" s="60">
        <v>100</v>
      </c>
      <c r="K202" s="5" t="s">
        <v>385</v>
      </c>
      <c r="L202" s="60">
        <v>100</v>
      </c>
      <c r="M202" s="34"/>
      <c r="N202" s="60">
        <v>100</v>
      </c>
      <c r="O202" s="34"/>
      <c r="P202" s="60">
        <v>100</v>
      </c>
      <c r="Q202" s="34"/>
      <c r="R202" s="60">
        <v>100</v>
      </c>
      <c r="S202" s="29"/>
      <c r="T202" s="60"/>
      <c r="U202" s="34"/>
      <c r="V202" s="24"/>
      <c r="W202" s="24"/>
      <c r="X202" s="60"/>
      <c r="Y202" s="34"/>
    </row>
    <row r="203" spans="1:25" s="49" customFormat="1" ht="84.75" customHeight="1" x14ac:dyDescent="0.25">
      <c r="A203" s="19"/>
      <c r="B203" s="19"/>
      <c r="C203" s="20" t="s">
        <v>384</v>
      </c>
      <c r="D203" s="19"/>
      <c r="E203" s="55"/>
      <c r="F203" s="54" t="s">
        <v>383</v>
      </c>
      <c r="G203" s="53"/>
      <c r="H203" s="53"/>
      <c r="I203" s="53"/>
      <c r="J203" s="51">
        <f>AVERAGE(J204:J208)</f>
        <v>30</v>
      </c>
      <c r="K203" s="17"/>
      <c r="L203" s="51">
        <f>AVERAGE(L204:L208)</f>
        <v>30</v>
      </c>
      <c r="M203" s="50"/>
      <c r="N203" s="51">
        <f>AVERAGE(N204:N208)</f>
        <v>30</v>
      </c>
      <c r="O203" s="50"/>
      <c r="P203" s="51">
        <f>AVERAGE(P204:P208)</f>
        <v>30</v>
      </c>
      <c r="Q203" s="50"/>
      <c r="R203" s="51">
        <f>AVERAGE(R204:R208)</f>
        <v>30</v>
      </c>
      <c r="S203" s="50"/>
      <c r="T203" s="51"/>
      <c r="U203" s="50"/>
      <c r="V203" s="18" t="e">
        <f>AVERAGE(V205:V208)</f>
        <v>#DIV/0!</v>
      </c>
      <c r="W203" s="17"/>
      <c r="X203" s="51"/>
      <c r="Y203" s="50"/>
    </row>
    <row r="204" spans="1:25" ht="60" x14ac:dyDescent="0.25">
      <c r="A204" s="4">
        <v>110</v>
      </c>
      <c r="B204" s="4"/>
      <c r="C204" s="4"/>
      <c r="D204" s="8" t="s">
        <v>382</v>
      </c>
      <c r="E204" s="8"/>
      <c r="F204" s="7" t="s">
        <v>381</v>
      </c>
      <c r="G204" s="7" t="s">
        <v>380</v>
      </c>
      <c r="H204" s="7" t="s">
        <v>379</v>
      </c>
      <c r="I204" s="7" t="s">
        <v>378</v>
      </c>
      <c r="J204" s="60">
        <v>0</v>
      </c>
      <c r="K204" s="24"/>
      <c r="L204" s="60">
        <v>0</v>
      </c>
      <c r="M204" s="34"/>
      <c r="N204" s="60">
        <v>0</v>
      </c>
      <c r="O204" s="34"/>
      <c r="P204" s="60">
        <v>0</v>
      </c>
      <c r="Q204" s="34"/>
      <c r="R204" s="60">
        <v>0</v>
      </c>
      <c r="S204" s="34"/>
      <c r="T204" s="60"/>
      <c r="U204" s="34"/>
      <c r="V204" s="24"/>
      <c r="W204" s="24"/>
      <c r="X204" s="60"/>
      <c r="Y204" s="34"/>
    </row>
    <row r="205" spans="1:25" s="74" customFormat="1" ht="105" x14ac:dyDescent="0.25">
      <c r="A205" s="79">
        <v>111</v>
      </c>
      <c r="B205" s="79"/>
      <c r="C205" s="79"/>
      <c r="D205" s="78" t="s">
        <v>377</v>
      </c>
      <c r="E205" s="78"/>
      <c r="F205" s="77" t="s">
        <v>376</v>
      </c>
      <c r="G205" s="77" t="s">
        <v>358</v>
      </c>
      <c r="H205" s="77" t="s">
        <v>357</v>
      </c>
      <c r="I205" s="77" t="s">
        <v>375</v>
      </c>
      <c r="J205" s="69">
        <v>50</v>
      </c>
      <c r="K205" s="5" t="s">
        <v>374</v>
      </c>
      <c r="L205" s="69">
        <v>50</v>
      </c>
      <c r="M205" s="66"/>
      <c r="N205" s="69">
        <v>50</v>
      </c>
      <c r="O205" s="66"/>
      <c r="P205" s="69">
        <v>50</v>
      </c>
      <c r="Q205" s="61"/>
      <c r="R205" s="69">
        <v>50</v>
      </c>
      <c r="S205" s="76"/>
      <c r="T205" s="69"/>
      <c r="U205" s="61"/>
      <c r="V205" s="75"/>
      <c r="W205" s="61"/>
      <c r="X205" s="69"/>
      <c r="Y205" s="66"/>
    </row>
    <row r="206" spans="1:25" ht="60" x14ac:dyDescent="0.25">
      <c r="A206" s="4">
        <v>112</v>
      </c>
      <c r="B206" s="4"/>
      <c r="C206" s="4"/>
      <c r="D206" s="8" t="s">
        <v>373</v>
      </c>
      <c r="E206" s="8"/>
      <c r="F206" s="7" t="s">
        <v>372</v>
      </c>
      <c r="G206" s="7" t="s">
        <v>371</v>
      </c>
      <c r="H206" s="7" t="s">
        <v>370</v>
      </c>
      <c r="I206" s="7" t="s">
        <v>369</v>
      </c>
      <c r="J206" s="60">
        <v>0</v>
      </c>
      <c r="K206" s="24"/>
      <c r="L206" s="60">
        <v>0</v>
      </c>
      <c r="M206" s="34"/>
      <c r="N206" s="60">
        <v>0</v>
      </c>
      <c r="O206" s="34"/>
      <c r="P206" s="60">
        <v>0</v>
      </c>
      <c r="Q206" s="34"/>
      <c r="R206" s="60">
        <v>0</v>
      </c>
      <c r="S206" s="34"/>
      <c r="T206" s="60"/>
      <c r="U206" s="34"/>
      <c r="V206" s="24"/>
      <c r="W206" s="24"/>
      <c r="X206" s="60"/>
      <c r="Y206" s="34"/>
    </row>
    <row r="207" spans="1:25" ht="105" x14ac:dyDescent="0.25">
      <c r="A207" s="4">
        <v>113</v>
      </c>
      <c r="B207" s="4"/>
      <c r="C207" s="4"/>
      <c r="D207" s="8" t="s">
        <v>368</v>
      </c>
      <c r="E207" s="8"/>
      <c r="F207" s="7" t="s">
        <v>367</v>
      </c>
      <c r="G207" s="7" t="s">
        <v>366</v>
      </c>
      <c r="H207" s="7" t="s">
        <v>365</v>
      </c>
      <c r="I207" s="7" t="s">
        <v>364</v>
      </c>
      <c r="J207" s="60">
        <v>0</v>
      </c>
      <c r="K207" s="5" t="s">
        <v>363</v>
      </c>
      <c r="L207" s="60">
        <v>0</v>
      </c>
      <c r="M207" s="34"/>
      <c r="N207" s="60">
        <v>0</v>
      </c>
      <c r="O207" s="73"/>
      <c r="P207" s="60">
        <v>0</v>
      </c>
      <c r="Q207" s="34"/>
      <c r="R207" s="60">
        <v>0</v>
      </c>
      <c r="S207" s="29"/>
      <c r="T207" s="60"/>
      <c r="U207" s="24"/>
      <c r="V207" s="24"/>
      <c r="W207" s="24"/>
      <c r="X207" s="60"/>
      <c r="Y207" s="34"/>
    </row>
    <row r="208" spans="1:25" s="62" customFormat="1" ht="69" x14ac:dyDescent="0.25">
      <c r="A208" s="15">
        <v>114</v>
      </c>
      <c r="B208" s="15"/>
      <c r="C208" s="15"/>
      <c r="D208" s="72" t="s">
        <v>362</v>
      </c>
      <c r="E208" s="72"/>
      <c r="F208" s="12" t="s">
        <v>362</v>
      </c>
      <c r="G208" s="71"/>
      <c r="H208" s="71"/>
      <c r="I208" s="71"/>
      <c r="J208" s="64">
        <f>AVERAGE(J209:J211)</f>
        <v>100</v>
      </c>
      <c r="K208" s="10"/>
      <c r="L208" s="64">
        <f>AVERAGE(L209:L211)</f>
        <v>100</v>
      </c>
      <c r="M208" s="63"/>
      <c r="N208" s="64">
        <f>AVERAGE(N209:N211)</f>
        <v>100</v>
      </c>
      <c r="O208" s="63"/>
      <c r="P208" s="64">
        <f>AVERAGE(P209:P211)</f>
        <v>100</v>
      </c>
      <c r="Q208" s="63"/>
      <c r="R208" s="64">
        <f>AVERAGE(R209:R211)</f>
        <v>100</v>
      </c>
      <c r="S208" s="10"/>
      <c r="T208" s="64"/>
      <c r="U208" s="10"/>
      <c r="V208" s="11" t="e">
        <f>AVERAGE(V209:V211)</f>
        <v>#DIV/0!</v>
      </c>
      <c r="W208" s="10"/>
      <c r="X208" s="64"/>
      <c r="Y208" s="63"/>
    </row>
    <row r="209" spans="1:25" ht="105" x14ac:dyDescent="0.25">
      <c r="A209" s="4" t="s">
        <v>361</v>
      </c>
      <c r="B209" s="4"/>
      <c r="C209" s="4"/>
      <c r="D209" s="4"/>
      <c r="E209" s="8" t="s">
        <v>360</v>
      </c>
      <c r="F209" s="7" t="s">
        <v>359</v>
      </c>
      <c r="G209" s="70" t="s">
        <v>358</v>
      </c>
      <c r="H209" s="70" t="s">
        <v>357</v>
      </c>
      <c r="I209" s="70" t="s">
        <v>356</v>
      </c>
      <c r="J209" s="66">
        <v>100</v>
      </c>
      <c r="K209" s="5" t="s">
        <v>355</v>
      </c>
      <c r="L209" s="66">
        <v>100</v>
      </c>
      <c r="M209" s="66"/>
      <c r="N209" s="66">
        <v>100</v>
      </c>
      <c r="O209" s="66"/>
      <c r="P209" s="66">
        <v>100</v>
      </c>
      <c r="Q209" s="66"/>
      <c r="R209" s="66">
        <v>100</v>
      </c>
      <c r="S209" s="29"/>
      <c r="T209" s="66"/>
      <c r="U209" s="66"/>
      <c r="V209" s="61"/>
      <c r="W209" s="61"/>
      <c r="X209" s="66"/>
      <c r="Y209" s="66"/>
    </row>
    <row r="210" spans="1:25" ht="45" x14ac:dyDescent="0.3">
      <c r="A210" s="4" t="s">
        <v>354</v>
      </c>
      <c r="B210" s="4"/>
      <c r="C210" s="4"/>
      <c r="D210" s="4"/>
      <c r="E210" s="68" t="s">
        <v>353</v>
      </c>
      <c r="F210" s="7" t="s">
        <v>352</v>
      </c>
      <c r="G210" s="7" t="s">
        <v>351</v>
      </c>
      <c r="H210" s="7" t="s">
        <v>350</v>
      </c>
      <c r="I210" s="7" t="s">
        <v>349</v>
      </c>
      <c r="J210" s="69">
        <v>100</v>
      </c>
      <c r="K210" s="5" t="s">
        <v>348</v>
      </c>
      <c r="L210" s="69">
        <v>100</v>
      </c>
      <c r="M210" s="66"/>
      <c r="N210" s="69">
        <v>100</v>
      </c>
      <c r="O210" s="66"/>
      <c r="P210" s="69">
        <v>100</v>
      </c>
      <c r="Q210" s="66"/>
      <c r="R210" s="69">
        <v>100</v>
      </c>
      <c r="S210" s="29"/>
      <c r="T210" s="69"/>
      <c r="U210" s="66"/>
      <c r="V210" s="61"/>
      <c r="W210" s="61"/>
      <c r="X210" s="69"/>
      <c r="Y210" s="66"/>
    </row>
    <row r="211" spans="1:25" ht="178.5" customHeight="1" x14ac:dyDescent="0.3">
      <c r="A211" s="4" t="s">
        <v>347</v>
      </c>
      <c r="B211" s="4"/>
      <c r="C211" s="4"/>
      <c r="D211" s="4"/>
      <c r="E211" s="68" t="s">
        <v>346</v>
      </c>
      <c r="F211" s="7" t="s">
        <v>345</v>
      </c>
      <c r="G211" s="7" t="s">
        <v>344</v>
      </c>
      <c r="H211" s="7" t="s">
        <v>343</v>
      </c>
      <c r="I211" s="7" t="s">
        <v>342</v>
      </c>
      <c r="J211" s="60">
        <v>100</v>
      </c>
      <c r="K211" s="67"/>
      <c r="L211" s="60">
        <v>100</v>
      </c>
      <c r="M211" s="34"/>
      <c r="N211" s="60">
        <v>100</v>
      </c>
      <c r="O211" s="34"/>
      <c r="P211" s="60">
        <v>100</v>
      </c>
      <c r="Q211" s="34"/>
      <c r="R211" s="60">
        <v>100</v>
      </c>
      <c r="S211" s="61"/>
      <c r="T211" s="60"/>
      <c r="U211" s="61"/>
      <c r="V211" s="61"/>
      <c r="W211" s="61"/>
      <c r="X211" s="60"/>
      <c r="Y211" s="66"/>
    </row>
    <row r="212" spans="1:25" s="49" customFormat="1" ht="80.25" customHeight="1" x14ac:dyDescent="0.25">
      <c r="A212" s="19"/>
      <c r="B212" s="19"/>
      <c r="C212" s="20" t="s">
        <v>341</v>
      </c>
      <c r="D212" s="19"/>
      <c r="E212" s="55"/>
      <c r="F212" s="54" t="s">
        <v>340</v>
      </c>
      <c r="G212" s="53"/>
      <c r="H212" s="53"/>
      <c r="I212" s="53"/>
      <c r="J212" s="51">
        <f>AVERAGE(J213,J216)</f>
        <v>25</v>
      </c>
      <c r="K212" s="17"/>
      <c r="L212" s="51">
        <f>AVERAGE(L213,L216)</f>
        <v>25</v>
      </c>
      <c r="M212" s="50"/>
      <c r="N212" s="51">
        <f>AVERAGE(N213,N216)</f>
        <v>25</v>
      </c>
      <c r="O212" s="50"/>
      <c r="P212" s="51">
        <f>AVERAGE(P213,P216)</f>
        <v>25</v>
      </c>
      <c r="Q212" s="50"/>
      <c r="R212" s="51">
        <f>AVERAGE(R213,R216)</f>
        <v>25</v>
      </c>
      <c r="S212" s="50"/>
      <c r="T212" s="51"/>
      <c r="U212" s="50"/>
      <c r="V212" s="18" t="e">
        <f>AVERAGE(V213,V216)</f>
        <v>#DIV/0!</v>
      </c>
      <c r="W212" s="17"/>
      <c r="X212" s="51"/>
      <c r="Y212" s="50"/>
    </row>
    <row r="213" spans="1:25" s="62" customFormat="1" ht="80.25" customHeight="1" x14ac:dyDescent="0.25">
      <c r="A213" s="15">
        <v>115</v>
      </c>
      <c r="B213" s="15"/>
      <c r="C213" s="14"/>
      <c r="D213" s="65" t="s">
        <v>339</v>
      </c>
      <c r="E213" s="65"/>
      <c r="F213" s="21" t="s">
        <v>339</v>
      </c>
      <c r="G213" s="12"/>
      <c r="H213" s="12"/>
      <c r="I213" s="12"/>
      <c r="J213" s="64">
        <f>AVERAGE(J214:J215)</f>
        <v>50</v>
      </c>
      <c r="K213" s="10"/>
      <c r="L213" s="64">
        <f>AVERAGE(L214:L215)</f>
        <v>50</v>
      </c>
      <c r="M213" s="63"/>
      <c r="N213" s="64">
        <f>AVERAGE(N214:N215)</f>
        <v>50</v>
      </c>
      <c r="O213" s="63"/>
      <c r="P213" s="64">
        <f>AVERAGE(P214:P215)</f>
        <v>50</v>
      </c>
      <c r="Q213" s="63"/>
      <c r="R213" s="64">
        <f>AVERAGE(R214:R215)</f>
        <v>50</v>
      </c>
      <c r="S213" s="63"/>
      <c r="T213" s="64"/>
      <c r="U213" s="63"/>
      <c r="V213" s="11" t="e">
        <f>AVERAGE(V214:V215)</f>
        <v>#DIV/0!</v>
      </c>
      <c r="W213" s="10"/>
      <c r="X213" s="64"/>
      <c r="Y213" s="63"/>
    </row>
    <row r="214" spans="1:25" ht="312" customHeight="1" x14ac:dyDescent="0.25">
      <c r="A214" s="4" t="s">
        <v>338</v>
      </c>
      <c r="B214" s="4"/>
      <c r="C214" s="4"/>
      <c r="D214" s="4"/>
      <c r="E214" s="8" t="s">
        <v>337</v>
      </c>
      <c r="F214" s="7" t="s">
        <v>336</v>
      </c>
      <c r="G214" s="7" t="s">
        <v>335</v>
      </c>
      <c r="H214" s="7" t="s">
        <v>334</v>
      </c>
      <c r="I214" s="7" t="s">
        <v>333</v>
      </c>
      <c r="J214" s="60">
        <v>50</v>
      </c>
      <c r="K214" s="61" t="s">
        <v>332</v>
      </c>
      <c r="L214" s="60">
        <v>50</v>
      </c>
      <c r="M214" s="34"/>
      <c r="N214" s="60">
        <v>50</v>
      </c>
      <c r="O214" s="34"/>
      <c r="P214" s="60">
        <v>50</v>
      </c>
      <c r="Q214" s="34"/>
      <c r="R214" s="60">
        <v>50</v>
      </c>
      <c r="S214" s="29"/>
      <c r="T214" s="60"/>
      <c r="U214" s="34"/>
      <c r="V214" s="24"/>
      <c r="W214" s="24"/>
      <c r="X214" s="60"/>
      <c r="Y214" s="34"/>
    </row>
    <row r="215" spans="1:25" ht="105" x14ac:dyDescent="0.25">
      <c r="A215" s="4" t="s">
        <v>331</v>
      </c>
      <c r="B215" s="4"/>
      <c r="C215" s="4"/>
      <c r="D215" s="4"/>
      <c r="E215" s="8" t="s">
        <v>330</v>
      </c>
      <c r="F215" s="7" t="s">
        <v>329</v>
      </c>
      <c r="G215" s="7" t="s">
        <v>328</v>
      </c>
      <c r="H215" s="7" t="s">
        <v>327</v>
      </c>
      <c r="I215" s="7" t="s">
        <v>326</v>
      </c>
      <c r="J215" s="60">
        <v>50</v>
      </c>
      <c r="K215" s="24" t="s">
        <v>223</v>
      </c>
      <c r="L215" s="60">
        <v>50</v>
      </c>
      <c r="M215" s="24"/>
      <c r="N215" s="60">
        <v>50</v>
      </c>
      <c r="O215" s="24"/>
      <c r="P215" s="60">
        <v>50</v>
      </c>
      <c r="Q215" s="24"/>
      <c r="R215" s="60">
        <v>50</v>
      </c>
      <c r="S215" s="29"/>
      <c r="T215" s="60"/>
      <c r="U215" s="24"/>
      <c r="V215" s="24"/>
      <c r="W215" s="24"/>
      <c r="X215" s="60"/>
      <c r="Y215" s="24"/>
    </row>
    <row r="216" spans="1:25" ht="105" x14ac:dyDescent="0.25">
      <c r="A216" s="4">
        <v>116</v>
      </c>
      <c r="B216" s="4"/>
      <c r="C216" s="4"/>
      <c r="D216" s="8" t="s">
        <v>325</v>
      </c>
      <c r="E216" s="8"/>
      <c r="F216" s="7" t="s">
        <v>324</v>
      </c>
      <c r="G216" s="7" t="s">
        <v>323</v>
      </c>
      <c r="H216" s="7" t="s">
        <v>322</v>
      </c>
      <c r="I216" s="7" t="s">
        <v>321</v>
      </c>
      <c r="J216" s="60">
        <v>0</v>
      </c>
      <c r="K216" s="5" t="s">
        <v>320</v>
      </c>
      <c r="L216" s="60">
        <v>0</v>
      </c>
      <c r="M216" s="34"/>
      <c r="N216" s="60">
        <v>0</v>
      </c>
      <c r="O216" s="34"/>
      <c r="P216" s="60">
        <v>0</v>
      </c>
      <c r="Q216" s="34"/>
      <c r="R216" s="60">
        <v>0</v>
      </c>
      <c r="S216" s="29"/>
      <c r="T216" s="60"/>
      <c r="U216" s="34"/>
      <c r="V216" s="24"/>
      <c r="W216" s="24"/>
      <c r="X216" s="60"/>
      <c r="Y216" s="34"/>
    </row>
    <row r="217" spans="1:25" s="49" customFormat="1" ht="60" x14ac:dyDescent="0.25">
      <c r="A217" s="19"/>
      <c r="B217" s="20" t="s">
        <v>319</v>
      </c>
      <c r="C217" s="19"/>
      <c r="D217" s="19"/>
      <c r="E217" s="19"/>
      <c r="F217" s="19" t="s">
        <v>318</v>
      </c>
      <c r="G217" s="19"/>
      <c r="H217" s="19"/>
      <c r="I217" s="19"/>
      <c r="J217" s="51">
        <f>AVERAGE(J218,J225,J231,J240)</f>
        <v>22.256944444444446</v>
      </c>
      <c r="K217" s="50"/>
      <c r="L217" s="51">
        <f>AVERAGE(L218,L225,L231,L240)</f>
        <v>22.256944444444446</v>
      </c>
      <c r="M217" s="50"/>
      <c r="N217" s="51">
        <f>AVERAGE(N218,N225,N231,N240)</f>
        <v>22.256944444444446</v>
      </c>
      <c r="O217" s="50"/>
      <c r="P217" s="51">
        <f>AVERAGE(P218,P225,P231,P240)</f>
        <v>22.256944444444446</v>
      </c>
      <c r="Q217" s="50"/>
      <c r="R217" s="51">
        <f>AVERAGE(R218,R225,R231,R240)</f>
        <v>22.256944444444446</v>
      </c>
      <c r="S217" s="50"/>
      <c r="T217" s="51"/>
      <c r="U217" s="50"/>
      <c r="V217" s="18" t="e">
        <f>AVERAGE(V218,V225,V231,V240)</f>
        <v>#DIV/0!</v>
      </c>
      <c r="W217" s="17"/>
      <c r="X217" s="51"/>
      <c r="Y217" s="50"/>
    </row>
    <row r="218" spans="1:25" s="49" customFormat="1" ht="45" x14ac:dyDescent="0.25">
      <c r="A218" s="19"/>
      <c r="B218" s="19"/>
      <c r="C218" s="20" t="s">
        <v>317</v>
      </c>
      <c r="D218" s="19"/>
      <c r="E218" s="19"/>
      <c r="F218" s="19" t="s">
        <v>316</v>
      </c>
      <c r="G218" s="19"/>
      <c r="H218" s="19"/>
      <c r="I218" s="19"/>
      <c r="J218" s="51">
        <f>AVERAGE(J219:J224)</f>
        <v>16.666666666666668</v>
      </c>
      <c r="K218" s="50"/>
      <c r="L218" s="59">
        <f>AVERAGE(L219:L224)</f>
        <v>16.666666666666668</v>
      </c>
      <c r="M218" s="50"/>
      <c r="N218" s="51">
        <f>AVERAGE(N219:N224)</f>
        <v>16.666666666666668</v>
      </c>
      <c r="O218" s="50"/>
      <c r="P218" s="51">
        <f>AVERAGE(P219:P224)</f>
        <v>16.666666666666668</v>
      </c>
      <c r="Q218" s="50"/>
      <c r="R218" s="51">
        <f>AVERAGE(R219:R224)</f>
        <v>16.666666666666668</v>
      </c>
      <c r="S218" s="50"/>
      <c r="T218" s="51"/>
      <c r="U218" s="50"/>
      <c r="V218" s="18" t="e">
        <f>AVERAGE(V219:V224)</f>
        <v>#DIV/0!</v>
      </c>
      <c r="W218" s="17"/>
      <c r="X218" s="51"/>
      <c r="Y218" s="50"/>
    </row>
    <row r="219" spans="1:25" ht="195" x14ac:dyDescent="0.25">
      <c r="A219" s="4">
        <v>117</v>
      </c>
      <c r="B219" s="4"/>
      <c r="C219" s="4"/>
      <c r="D219" s="8" t="s">
        <v>315</v>
      </c>
      <c r="E219" s="8"/>
      <c r="F219" s="7" t="s">
        <v>314</v>
      </c>
      <c r="G219" s="7" t="s">
        <v>235</v>
      </c>
      <c r="H219" s="7" t="s">
        <v>234</v>
      </c>
      <c r="I219" s="7" t="s">
        <v>277</v>
      </c>
      <c r="J219" s="28">
        <v>0</v>
      </c>
      <c r="K219" s="5" t="s">
        <v>313</v>
      </c>
      <c r="L219" s="28">
        <v>0</v>
      </c>
      <c r="M219" s="28"/>
      <c r="N219" s="28">
        <v>0</v>
      </c>
      <c r="O219" s="28"/>
      <c r="P219" s="28">
        <v>0</v>
      </c>
      <c r="Q219" s="28"/>
      <c r="R219" s="28">
        <v>0</v>
      </c>
      <c r="S219" s="29"/>
      <c r="T219" s="28"/>
      <c r="U219" s="28"/>
      <c r="V219" s="5"/>
      <c r="W219" s="5"/>
      <c r="X219" s="28"/>
      <c r="Y219" s="5"/>
    </row>
    <row r="220" spans="1:25" ht="168.75" x14ac:dyDescent="0.25">
      <c r="A220" s="4">
        <v>118</v>
      </c>
      <c r="B220" s="4"/>
      <c r="C220" s="4"/>
      <c r="D220" s="8" t="s">
        <v>312</v>
      </c>
      <c r="E220" s="8"/>
      <c r="F220" s="58" t="s">
        <v>311</v>
      </c>
      <c r="G220" s="7" t="s">
        <v>235</v>
      </c>
      <c r="H220" s="7" t="s">
        <v>234</v>
      </c>
      <c r="I220" s="7" t="s">
        <v>277</v>
      </c>
      <c r="J220" s="28">
        <v>0</v>
      </c>
      <c r="K220" s="5" t="s">
        <v>310</v>
      </c>
      <c r="L220" s="28">
        <v>0</v>
      </c>
      <c r="M220" s="28"/>
      <c r="N220" s="28">
        <v>0</v>
      </c>
      <c r="O220" s="28"/>
      <c r="P220" s="28">
        <v>0</v>
      </c>
      <c r="Q220" s="28"/>
      <c r="R220" s="28">
        <v>0</v>
      </c>
      <c r="S220" s="29"/>
      <c r="T220" s="28"/>
      <c r="U220" s="28"/>
      <c r="V220" s="5"/>
      <c r="W220" s="5"/>
      <c r="X220" s="28"/>
      <c r="Y220" s="5"/>
    </row>
    <row r="221" spans="1:25" ht="75" x14ac:dyDescent="0.25">
      <c r="A221" s="4">
        <v>119</v>
      </c>
      <c r="B221" s="4"/>
      <c r="C221" s="4"/>
      <c r="D221" s="8" t="s">
        <v>309</v>
      </c>
      <c r="E221" s="8"/>
      <c r="F221" s="7" t="s">
        <v>308</v>
      </c>
      <c r="G221" s="7" t="s">
        <v>219</v>
      </c>
      <c r="H221" s="7" t="s">
        <v>256</v>
      </c>
      <c r="I221" s="7" t="s">
        <v>6</v>
      </c>
      <c r="J221" s="28">
        <v>100</v>
      </c>
      <c r="K221" s="5" t="s">
        <v>307</v>
      </c>
      <c r="L221" s="28">
        <v>100</v>
      </c>
      <c r="M221" s="28"/>
      <c r="N221" s="28">
        <v>100</v>
      </c>
      <c r="O221" s="28"/>
      <c r="P221" s="28">
        <v>100</v>
      </c>
      <c r="Q221" s="28"/>
      <c r="R221" s="28">
        <v>100</v>
      </c>
      <c r="S221" s="29"/>
      <c r="T221" s="28"/>
      <c r="U221" s="5"/>
      <c r="V221" s="5"/>
      <c r="W221" s="5"/>
      <c r="X221" s="28"/>
      <c r="Y221" s="28"/>
    </row>
    <row r="222" spans="1:25" ht="60" x14ac:dyDescent="0.25">
      <c r="A222" s="4">
        <v>120</v>
      </c>
      <c r="B222" s="4"/>
      <c r="C222" s="4"/>
      <c r="D222" s="8" t="s">
        <v>306</v>
      </c>
      <c r="E222" s="8"/>
      <c r="F222" s="7" t="s">
        <v>305</v>
      </c>
      <c r="G222" s="7" t="s">
        <v>219</v>
      </c>
      <c r="H222" s="7" t="s">
        <v>256</v>
      </c>
      <c r="I222" s="7" t="s">
        <v>6</v>
      </c>
      <c r="J222" s="28">
        <v>0</v>
      </c>
      <c r="K222" s="5" t="s">
        <v>304</v>
      </c>
      <c r="L222" s="28">
        <v>0</v>
      </c>
      <c r="M222" s="28"/>
      <c r="N222" s="28">
        <v>0</v>
      </c>
      <c r="O222" s="28"/>
      <c r="P222" s="28">
        <v>0</v>
      </c>
      <c r="Q222" s="28"/>
      <c r="R222" s="28">
        <v>0</v>
      </c>
      <c r="S222" s="29"/>
      <c r="T222" s="28"/>
      <c r="U222" s="5"/>
      <c r="V222" s="5"/>
      <c r="W222" s="5"/>
      <c r="X222" s="28"/>
      <c r="Y222" s="5"/>
    </row>
    <row r="223" spans="1:25" ht="150" x14ac:dyDescent="0.25">
      <c r="A223" s="4">
        <v>121</v>
      </c>
      <c r="B223" s="4"/>
      <c r="C223" s="4"/>
      <c r="D223" s="8" t="s">
        <v>303</v>
      </c>
      <c r="E223" s="8"/>
      <c r="F223" s="7" t="s">
        <v>302</v>
      </c>
      <c r="G223" s="7" t="s">
        <v>301</v>
      </c>
      <c r="H223" s="7" t="s">
        <v>300</v>
      </c>
      <c r="I223" s="7" t="s">
        <v>299</v>
      </c>
      <c r="J223" s="28">
        <v>0</v>
      </c>
      <c r="K223" s="28" t="s">
        <v>298</v>
      </c>
      <c r="L223" s="28">
        <v>0</v>
      </c>
      <c r="M223" s="28"/>
      <c r="N223" s="28">
        <v>0</v>
      </c>
      <c r="O223" s="28"/>
      <c r="P223" s="28">
        <v>0</v>
      </c>
      <c r="Q223" s="34"/>
      <c r="R223" s="28">
        <v>0</v>
      </c>
      <c r="S223" s="29"/>
      <c r="T223" s="28"/>
      <c r="U223" s="5"/>
      <c r="V223" s="5"/>
      <c r="W223" s="5"/>
      <c r="X223" s="28"/>
      <c r="Y223" s="5"/>
    </row>
    <row r="224" spans="1:25" ht="75" x14ac:dyDescent="0.25">
      <c r="A224" s="4">
        <v>122</v>
      </c>
      <c r="B224" s="4"/>
      <c r="C224" s="4"/>
      <c r="D224" s="8" t="s">
        <v>297</v>
      </c>
      <c r="E224" s="8"/>
      <c r="F224" s="7" t="s">
        <v>296</v>
      </c>
      <c r="G224" s="7" t="s">
        <v>295</v>
      </c>
      <c r="H224" s="7" t="s">
        <v>294</v>
      </c>
      <c r="I224" s="7" t="s">
        <v>293</v>
      </c>
      <c r="J224" s="28">
        <v>0</v>
      </c>
      <c r="K224" s="28" t="s">
        <v>292</v>
      </c>
      <c r="L224" s="28">
        <v>0</v>
      </c>
      <c r="M224" s="28"/>
      <c r="N224" s="28">
        <v>0</v>
      </c>
      <c r="O224" s="28"/>
      <c r="P224" s="28">
        <v>0</v>
      </c>
      <c r="Q224" s="28"/>
      <c r="R224" s="28">
        <v>0</v>
      </c>
      <c r="S224" s="29"/>
      <c r="T224" s="28"/>
      <c r="U224" s="5"/>
      <c r="V224" s="5"/>
      <c r="W224" s="5"/>
      <c r="X224" s="28"/>
      <c r="Y224" s="28"/>
    </row>
    <row r="225" spans="1:25" s="49" customFormat="1" ht="77.25" customHeight="1" x14ac:dyDescent="0.25">
      <c r="A225" s="19"/>
      <c r="B225" s="19"/>
      <c r="C225" s="20" t="s">
        <v>291</v>
      </c>
      <c r="D225" s="19"/>
      <c r="E225" s="55"/>
      <c r="F225" s="54" t="s">
        <v>290</v>
      </c>
      <c r="G225" s="53"/>
      <c r="H225" s="53"/>
      <c r="I225" s="53"/>
      <c r="J225" s="51">
        <f>AVERAGE(J226:J230)</f>
        <v>30</v>
      </c>
      <c r="K225" s="50"/>
      <c r="L225" s="51">
        <f>AVERAGE(L226:L230)</f>
        <v>30</v>
      </c>
      <c r="M225" s="50"/>
      <c r="N225" s="51">
        <f>AVERAGE(N226:N230)</f>
        <v>30</v>
      </c>
      <c r="O225" s="50"/>
      <c r="P225" s="51">
        <f>AVERAGE(P226:P230)</f>
        <v>30</v>
      </c>
      <c r="Q225" s="50"/>
      <c r="R225" s="51">
        <f>AVERAGE(R226:R230)</f>
        <v>30</v>
      </c>
      <c r="S225" s="52"/>
      <c r="T225" s="51"/>
      <c r="U225" s="50"/>
      <c r="V225" s="18" t="e">
        <f>AVERAGE(V226:V230)</f>
        <v>#DIV/0!</v>
      </c>
      <c r="W225" s="17"/>
      <c r="X225" s="51"/>
      <c r="Y225" s="50"/>
    </row>
    <row r="226" spans="1:25" ht="285" x14ac:dyDescent="0.25">
      <c r="A226" s="4">
        <v>123</v>
      </c>
      <c r="B226" s="4"/>
      <c r="C226" s="4"/>
      <c r="D226" s="8" t="s">
        <v>289</v>
      </c>
      <c r="E226" s="8"/>
      <c r="F226" s="7" t="s">
        <v>288</v>
      </c>
      <c r="G226" s="7" t="s">
        <v>235</v>
      </c>
      <c r="H226" s="7" t="s">
        <v>234</v>
      </c>
      <c r="I226" s="7" t="s">
        <v>277</v>
      </c>
      <c r="J226" s="56">
        <v>100</v>
      </c>
      <c r="K226" s="57" t="s">
        <v>287</v>
      </c>
      <c r="L226" s="56">
        <v>100</v>
      </c>
      <c r="M226" s="28"/>
      <c r="N226" s="56">
        <v>100</v>
      </c>
      <c r="O226" s="28"/>
      <c r="P226" s="56">
        <v>100</v>
      </c>
      <c r="Q226" s="28"/>
      <c r="R226" s="56">
        <v>100</v>
      </c>
      <c r="S226" s="29"/>
      <c r="T226" s="56"/>
      <c r="U226" s="28"/>
      <c r="V226" s="5"/>
      <c r="W226" s="5"/>
      <c r="X226" s="56"/>
      <c r="Y226" s="28"/>
    </row>
    <row r="227" spans="1:25" ht="120" x14ac:dyDescent="0.25">
      <c r="A227" s="4">
        <v>124</v>
      </c>
      <c r="B227" s="4"/>
      <c r="C227" s="4"/>
      <c r="D227" s="8" t="s">
        <v>286</v>
      </c>
      <c r="E227" s="8"/>
      <c r="F227" s="7" t="s">
        <v>285</v>
      </c>
      <c r="G227" s="7" t="s">
        <v>235</v>
      </c>
      <c r="H227" s="7" t="s">
        <v>234</v>
      </c>
      <c r="I227" s="7" t="s">
        <v>277</v>
      </c>
      <c r="J227" s="56">
        <v>50</v>
      </c>
      <c r="K227" s="57" t="s">
        <v>284</v>
      </c>
      <c r="L227" s="56">
        <v>50</v>
      </c>
      <c r="M227" s="28"/>
      <c r="N227" s="56">
        <v>50</v>
      </c>
      <c r="O227" s="28"/>
      <c r="P227" s="56">
        <v>50</v>
      </c>
      <c r="Q227" s="28"/>
      <c r="R227" s="56">
        <v>50</v>
      </c>
      <c r="S227" s="29"/>
      <c r="T227" s="56"/>
      <c r="U227" s="28"/>
      <c r="V227" s="5"/>
      <c r="W227" s="5"/>
      <c r="X227" s="56"/>
      <c r="Y227" s="28"/>
    </row>
    <row r="228" spans="1:25" ht="105" x14ac:dyDescent="0.25">
      <c r="A228" s="4">
        <v>125</v>
      </c>
      <c r="B228" s="4"/>
      <c r="C228" s="4"/>
      <c r="D228" s="8" t="s">
        <v>283</v>
      </c>
      <c r="E228" s="8"/>
      <c r="F228" s="7" t="s">
        <v>282</v>
      </c>
      <c r="G228" s="7" t="s">
        <v>235</v>
      </c>
      <c r="H228" s="7" t="s">
        <v>234</v>
      </c>
      <c r="I228" s="7" t="s">
        <v>277</v>
      </c>
      <c r="J228" s="56">
        <v>0</v>
      </c>
      <c r="K228" s="57" t="s">
        <v>276</v>
      </c>
      <c r="L228" s="56">
        <v>0</v>
      </c>
      <c r="M228" s="28"/>
      <c r="N228" s="56">
        <v>0</v>
      </c>
      <c r="O228" s="28"/>
      <c r="P228" s="56">
        <v>0</v>
      </c>
      <c r="Q228" s="28"/>
      <c r="R228" s="56">
        <v>0</v>
      </c>
      <c r="S228" s="29"/>
      <c r="T228" s="56"/>
      <c r="U228" s="28"/>
      <c r="V228" s="5"/>
      <c r="W228" s="5"/>
      <c r="X228" s="56"/>
      <c r="Y228" s="28"/>
    </row>
    <row r="229" spans="1:25" ht="105" x14ac:dyDescent="0.25">
      <c r="A229" s="4">
        <v>126</v>
      </c>
      <c r="B229" s="4"/>
      <c r="C229" s="4"/>
      <c r="D229" s="8" t="s">
        <v>281</v>
      </c>
      <c r="E229" s="8"/>
      <c r="F229" s="7" t="s">
        <v>280</v>
      </c>
      <c r="G229" s="7" t="s">
        <v>235</v>
      </c>
      <c r="H229" s="7" t="s">
        <v>234</v>
      </c>
      <c r="I229" s="7" t="s">
        <v>277</v>
      </c>
      <c r="J229" s="56">
        <v>0</v>
      </c>
      <c r="K229" s="57" t="s">
        <v>276</v>
      </c>
      <c r="L229" s="56">
        <v>0</v>
      </c>
      <c r="M229" s="28"/>
      <c r="N229" s="56">
        <v>0</v>
      </c>
      <c r="O229" s="28"/>
      <c r="P229" s="56">
        <v>0</v>
      </c>
      <c r="Q229" s="28"/>
      <c r="R229" s="56">
        <v>0</v>
      </c>
      <c r="S229" s="29"/>
      <c r="T229" s="56"/>
      <c r="U229" s="28"/>
      <c r="V229" s="5"/>
      <c r="W229" s="5"/>
      <c r="X229" s="56"/>
      <c r="Y229" s="28"/>
    </row>
    <row r="230" spans="1:25" ht="105" x14ac:dyDescent="0.25">
      <c r="A230" s="4">
        <v>127</v>
      </c>
      <c r="B230" s="4"/>
      <c r="C230" s="4"/>
      <c r="D230" s="8" t="s">
        <v>279</v>
      </c>
      <c r="E230" s="8"/>
      <c r="F230" s="7" t="s">
        <v>278</v>
      </c>
      <c r="G230" s="7" t="s">
        <v>235</v>
      </c>
      <c r="H230" s="7" t="s">
        <v>234</v>
      </c>
      <c r="I230" s="7" t="s">
        <v>277</v>
      </c>
      <c r="J230" s="56">
        <v>0</v>
      </c>
      <c r="K230" s="57" t="s">
        <v>276</v>
      </c>
      <c r="L230" s="56">
        <v>0</v>
      </c>
      <c r="M230" s="28"/>
      <c r="N230" s="56">
        <v>0</v>
      </c>
      <c r="O230" s="28"/>
      <c r="P230" s="56">
        <v>0</v>
      </c>
      <c r="Q230" s="28"/>
      <c r="R230" s="56">
        <v>0</v>
      </c>
      <c r="S230" s="29"/>
      <c r="T230" s="56"/>
      <c r="U230" s="28"/>
      <c r="V230" s="5"/>
      <c r="W230" s="5"/>
      <c r="X230" s="56"/>
      <c r="Y230" s="28"/>
    </row>
    <row r="231" spans="1:25" s="49" customFormat="1" ht="140.25" customHeight="1" x14ac:dyDescent="0.25">
      <c r="A231" s="19"/>
      <c r="B231" s="19"/>
      <c r="C231" s="20" t="s">
        <v>275</v>
      </c>
      <c r="D231" s="19"/>
      <c r="E231" s="55"/>
      <c r="F231" s="54" t="s">
        <v>274</v>
      </c>
      <c r="G231" s="53"/>
      <c r="H231" s="53"/>
      <c r="I231" s="53"/>
      <c r="J231" s="51">
        <f>AVERAGE(J232:J239)</f>
        <v>31.25</v>
      </c>
      <c r="K231" s="50"/>
      <c r="L231" s="51">
        <f>AVERAGE(L232:L239)</f>
        <v>31.25</v>
      </c>
      <c r="M231" s="50"/>
      <c r="N231" s="51">
        <f>AVERAGE(N232:N239)</f>
        <v>31.25</v>
      </c>
      <c r="O231" s="50"/>
      <c r="P231" s="51">
        <f>AVERAGE(P232:P239)</f>
        <v>31.25</v>
      </c>
      <c r="Q231" s="50"/>
      <c r="R231" s="51">
        <f>AVERAGE(R232:R239)</f>
        <v>31.25</v>
      </c>
      <c r="S231" s="52"/>
      <c r="T231" s="51"/>
      <c r="U231" s="50"/>
      <c r="V231" s="18" t="e">
        <f>AVERAGE(V232:V239)</f>
        <v>#DIV/0!</v>
      </c>
      <c r="W231" s="17"/>
      <c r="X231" s="51"/>
      <c r="Y231" s="50"/>
    </row>
    <row r="232" spans="1:25" ht="105" x14ac:dyDescent="0.25">
      <c r="A232" s="4">
        <v>128</v>
      </c>
      <c r="B232" s="4"/>
      <c r="C232" s="4"/>
      <c r="D232" s="30" t="s">
        <v>273</v>
      </c>
      <c r="E232" s="30"/>
      <c r="F232" s="7" t="s">
        <v>272</v>
      </c>
      <c r="G232" s="7" t="s">
        <v>214</v>
      </c>
      <c r="H232" s="7" t="s">
        <v>271</v>
      </c>
      <c r="I232" s="7" t="s">
        <v>64</v>
      </c>
      <c r="J232" s="28">
        <v>100</v>
      </c>
      <c r="K232" s="5" t="s">
        <v>270</v>
      </c>
      <c r="L232" s="28">
        <v>100</v>
      </c>
      <c r="M232" s="28"/>
      <c r="N232" s="28">
        <v>100</v>
      </c>
      <c r="O232" s="28"/>
      <c r="P232" s="28">
        <v>100</v>
      </c>
      <c r="Q232" s="28"/>
      <c r="R232" s="28">
        <v>100</v>
      </c>
      <c r="S232" s="29"/>
      <c r="T232" s="28"/>
      <c r="U232" s="28"/>
      <c r="V232" s="5"/>
      <c r="W232" s="5"/>
      <c r="X232" s="28"/>
      <c r="Y232" s="28"/>
    </row>
    <row r="233" spans="1:25" ht="60" x14ac:dyDescent="0.25">
      <c r="A233" s="4">
        <v>129</v>
      </c>
      <c r="B233" s="4"/>
      <c r="C233" s="4"/>
      <c r="D233" s="30" t="s">
        <v>269</v>
      </c>
      <c r="E233" s="30"/>
      <c r="F233" s="7" t="s">
        <v>268</v>
      </c>
      <c r="G233" s="7" t="s">
        <v>219</v>
      </c>
      <c r="H233" s="7" t="s">
        <v>267</v>
      </c>
      <c r="I233" s="7" t="s">
        <v>6</v>
      </c>
      <c r="J233" s="28">
        <v>0</v>
      </c>
      <c r="K233" s="28"/>
      <c r="L233" s="28">
        <v>0</v>
      </c>
      <c r="M233" s="28"/>
      <c r="N233" s="28">
        <v>0</v>
      </c>
      <c r="O233" s="28"/>
      <c r="P233" s="28">
        <v>0</v>
      </c>
      <c r="Q233" s="28"/>
      <c r="R233" s="28">
        <v>0</v>
      </c>
      <c r="S233" s="29"/>
      <c r="T233" s="28"/>
      <c r="U233" s="28"/>
      <c r="V233" s="5"/>
      <c r="W233" s="5"/>
      <c r="X233" s="28"/>
      <c r="Y233" s="28"/>
    </row>
    <row r="234" spans="1:25" ht="75" x14ac:dyDescent="0.25">
      <c r="A234" s="4">
        <v>130</v>
      </c>
      <c r="B234" s="4"/>
      <c r="C234" s="4"/>
      <c r="D234" s="30" t="s">
        <v>266</v>
      </c>
      <c r="E234" s="30"/>
      <c r="F234" s="7" t="s">
        <v>265</v>
      </c>
      <c r="G234" s="7" t="s">
        <v>264</v>
      </c>
      <c r="H234" s="7" t="s">
        <v>263</v>
      </c>
      <c r="I234" s="7" t="s">
        <v>206</v>
      </c>
      <c r="J234" s="28">
        <v>0</v>
      </c>
      <c r="K234" s="28"/>
      <c r="L234" s="28">
        <v>0</v>
      </c>
      <c r="M234" s="28"/>
      <c r="N234" s="28">
        <v>0</v>
      </c>
      <c r="O234" s="28"/>
      <c r="P234" s="28">
        <v>0</v>
      </c>
      <c r="Q234" s="28"/>
      <c r="R234" s="28">
        <v>0</v>
      </c>
      <c r="S234" s="29"/>
      <c r="T234" s="28"/>
      <c r="U234" s="28"/>
      <c r="V234" s="5"/>
      <c r="W234" s="5"/>
      <c r="X234" s="28"/>
      <c r="Y234" s="28"/>
    </row>
    <row r="235" spans="1:25" ht="90" x14ac:dyDescent="0.25">
      <c r="A235" s="4">
        <v>131</v>
      </c>
      <c r="B235" s="4"/>
      <c r="C235" s="4"/>
      <c r="D235" s="30" t="s">
        <v>262</v>
      </c>
      <c r="E235" s="30"/>
      <c r="F235" s="7" t="s">
        <v>261</v>
      </c>
      <c r="G235" s="7" t="s">
        <v>260</v>
      </c>
      <c r="H235" s="7" t="s">
        <v>219</v>
      </c>
      <c r="I235" s="7" t="s">
        <v>259</v>
      </c>
      <c r="J235" s="28">
        <v>100</v>
      </c>
      <c r="K235" s="5"/>
      <c r="L235" s="28">
        <v>100</v>
      </c>
      <c r="M235" s="28"/>
      <c r="N235" s="28">
        <v>100</v>
      </c>
      <c r="O235" s="28"/>
      <c r="P235" s="28">
        <v>100</v>
      </c>
      <c r="Q235" s="28"/>
      <c r="R235" s="28">
        <v>100</v>
      </c>
      <c r="S235" s="29"/>
      <c r="T235" s="28"/>
      <c r="U235" s="28"/>
      <c r="V235" s="5"/>
      <c r="W235" s="5"/>
      <c r="X235" s="28"/>
      <c r="Y235" s="28"/>
    </row>
    <row r="236" spans="1:25" ht="120" x14ac:dyDescent="0.25">
      <c r="A236" s="4">
        <v>132</v>
      </c>
      <c r="B236" s="4"/>
      <c r="C236" s="4"/>
      <c r="D236" s="30" t="s">
        <v>258</v>
      </c>
      <c r="E236" s="30"/>
      <c r="F236" s="7" t="s">
        <v>257</v>
      </c>
      <c r="G236" s="7" t="s">
        <v>219</v>
      </c>
      <c r="H236" s="7" t="s">
        <v>256</v>
      </c>
      <c r="I236" s="7" t="s">
        <v>255</v>
      </c>
      <c r="J236" s="28">
        <v>50</v>
      </c>
      <c r="K236" s="28" t="s">
        <v>218</v>
      </c>
      <c r="L236" s="28">
        <v>50</v>
      </c>
      <c r="M236" s="28"/>
      <c r="N236" s="28">
        <v>50</v>
      </c>
      <c r="O236" s="28"/>
      <c r="P236" s="28">
        <v>50</v>
      </c>
      <c r="Q236" s="28"/>
      <c r="R236" s="28">
        <v>50</v>
      </c>
      <c r="S236" s="29"/>
      <c r="T236" s="28"/>
      <c r="U236" s="28"/>
      <c r="V236" s="5"/>
      <c r="W236" s="5"/>
      <c r="X236" s="28"/>
      <c r="Y236" s="5"/>
    </row>
    <row r="237" spans="1:25" ht="180" x14ac:dyDescent="0.25">
      <c r="A237" s="4">
        <v>133</v>
      </c>
      <c r="B237" s="4"/>
      <c r="C237" s="4"/>
      <c r="D237" s="30" t="s">
        <v>254</v>
      </c>
      <c r="E237" s="30"/>
      <c r="F237" s="7" t="s">
        <v>253</v>
      </c>
      <c r="G237" s="7" t="s">
        <v>252</v>
      </c>
      <c r="H237" s="7" t="s">
        <v>251</v>
      </c>
      <c r="I237" s="7" t="s">
        <v>250</v>
      </c>
      <c r="J237" s="28">
        <v>0</v>
      </c>
      <c r="K237" s="28"/>
      <c r="L237" s="28">
        <v>0</v>
      </c>
      <c r="M237" s="28"/>
      <c r="N237" s="28">
        <v>0</v>
      </c>
      <c r="O237" s="28"/>
      <c r="P237" s="28">
        <v>0</v>
      </c>
      <c r="Q237" s="28"/>
      <c r="R237" s="28">
        <v>0</v>
      </c>
      <c r="S237" s="29"/>
      <c r="T237" s="28"/>
      <c r="U237" s="28"/>
      <c r="V237" s="5"/>
      <c r="W237" s="5"/>
      <c r="X237" s="28"/>
      <c r="Y237" s="28"/>
    </row>
    <row r="238" spans="1:25" ht="135" x14ac:dyDescent="0.25">
      <c r="A238" s="4">
        <v>134</v>
      </c>
      <c r="B238" s="4"/>
      <c r="C238" s="4"/>
      <c r="D238" s="30" t="s">
        <v>249</v>
      </c>
      <c r="E238" s="30"/>
      <c r="F238" s="7" t="s">
        <v>248</v>
      </c>
      <c r="G238" s="7" t="s">
        <v>214</v>
      </c>
      <c r="H238" s="7" t="s">
        <v>98</v>
      </c>
      <c r="I238" s="7" t="s">
        <v>247</v>
      </c>
      <c r="J238" s="28">
        <v>0</v>
      </c>
      <c r="K238" s="28" t="s">
        <v>246</v>
      </c>
      <c r="L238" s="28">
        <v>0</v>
      </c>
      <c r="M238" s="28"/>
      <c r="N238" s="28">
        <v>0</v>
      </c>
      <c r="O238" s="28"/>
      <c r="P238" s="28">
        <v>0</v>
      </c>
      <c r="Q238" s="28"/>
      <c r="R238" s="28">
        <v>0</v>
      </c>
      <c r="S238" s="29"/>
      <c r="T238" s="28"/>
      <c r="U238" s="28"/>
      <c r="V238" s="5"/>
      <c r="W238" s="5"/>
      <c r="X238" s="28"/>
      <c r="Y238" s="5"/>
    </row>
    <row r="239" spans="1:25" ht="285" x14ac:dyDescent="0.25">
      <c r="A239" s="4">
        <v>135</v>
      </c>
      <c r="B239" s="4"/>
      <c r="C239" s="4"/>
      <c r="D239" s="30" t="s">
        <v>245</v>
      </c>
      <c r="E239" s="30"/>
      <c r="F239" s="7" t="s">
        <v>244</v>
      </c>
      <c r="G239" s="7" t="s">
        <v>243</v>
      </c>
      <c r="H239" s="7" t="s">
        <v>242</v>
      </c>
      <c r="I239" s="7" t="s">
        <v>241</v>
      </c>
      <c r="J239" s="28">
        <v>0</v>
      </c>
      <c r="K239" s="28" t="s">
        <v>240</v>
      </c>
      <c r="L239" s="28">
        <v>0</v>
      </c>
      <c r="M239" s="28"/>
      <c r="N239" s="28">
        <v>0</v>
      </c>
      <c r="O239" s="28"/>
      <c r="P239" s="28">
        <v>0</v>
      </c>
      <c r="Q239" s="28"/>
      <c r="R239" s="28">
        <v>0</v>
      </c>
      <c r="S239" s="29"/>
      <c r="T239" s="28"/>
      <c r="U239" s="5"/>
      <c r="V239" s="5"/>
      <c r="W239" s="5"/>
      <c r="X239" s="28"/>
      <c r="Y239" s="28"/>
    </row>
    <row r="240" spans="1:25" s="38" customFormat="1" ht="120.75" x14ac:dyDescent="0.25">
      <c r="A240" s="47"/>
      <c r="B240" s="47"/>
      <c r="C240" s="48" t="s">
        <v>239</v>
      </c>
      <c r="D240" s="47"/>
      <c r="E240" s="46"/>
      <c r="F240" s="45" t="s">
        <v>238</v>
      </c>
      <c r="G240" s="44"/>
      <c r="H240" s="44"/>
      <c r="I240" s="44"/>
      <c r="J240" s="40">
        <f>AVERAGE(J241:J249)</f>
        <v>11.111111111111111</v>
      </c>
      <c r="K240" s="43"/>
      <c r="L240" s="40">
        <f>AVERAGE(L241:L249)</f>
        <v>11.111111111111111</v>
      </c>
      <c r="M240" s="42"/>
      <c r="N240" s="40">
        <f>AVERAGE(N241:N249)</f>
        <v>11.111111111111111</v>
      </c>
      <c r="O240" s="42"/>
      <c r="P240" s="40">
        <f>AVERAGE(P241:P249)</f>
        <v>11.111111111111111</v>
      </c>
      <c r="Q240" s="42"/>
      <c r="R240" s="40">
        <f>AVERAGE(R241:R249)</f>
        <v>11.111111111111111</v>
      </c>
      <c r="S240" s="42"/>
      <c r="T240" s="40"/>
      <c r="U240" s="42"/>
      <c r="V240" s="41" t="e">
        <f>AVERAGE(V241:V249)</f>
        <v>#DIV/0!</v>
      </c>
      <c r="W240" s="39"/>
      <c r="X240" s="40"/>
      <c r="Y240" s="39"/>
    </row>
    <row r="241" spans="1:25" ht="191.25" customHeight="1" x14ac:dyDescent="0.25">
      <c r="A241" s="4">
        <v>136</v>
      </c>
      <c r="B241" s="4"/>
      <c r="C241" s="4"/>
      <c r="D241" s="30" t="s">
        <v>237</v>
      </c>
      <c r="E241" s="30"/>
      <c r="F241" s="7" t="s">
        <v>236</v>
      </c>
      <c r="G241" s="7" t="s">
        <v>235</v>
      </c>
      <c r="H241" s="7" t="s">
        <v>234</v>
      </c>
      <c r="I241" s="7" t="s">
        <v>233</v>
      </c>
      <c r="J241" s="28">
        <v>0</v>
      </c>
      <c r="K241" s="5" t="s">
        <v>232</v>
      </c>
      <c r="L241" s="28">
        <v>0</v>
      </c>
      <c r="M241" s="28"/>
      <c r="N241" s="28">
        <v>0</v>
      </c>
      <c r="O241" s="28"/>
      <c r="P241" s="28">
        <v>0</v>
      </c>
      <c r="Q241" s="28"/>
      <c r="R241" s="28">
        <v>0</v>
      </c>
      <c r="S241" s="29"/>
      <c r="T241" s="28"/>
      <c r="U241" s="28"/>
      <c r="V241" s="5"/>
      <c r="W241" s="5"/>
      <c r="X241" s="28"/>
      <c r="Y241" s="28"/>
    </row>
    <row r="242" spans="1:25" s="33" customFormat="1" ht="90" x14ac:dyDescent="0.25">
      <c r="A242" s="4">
        <v>137</v>
      </c>
      <c r="B242" s="32"/>
      <c r="C242" s="32"/>
      <c r="D242" s="37" t="s">
        <v>231</v>
      </c>
      <c r="E242" s="37"/>
      <c r="F242" s="36" t="s">
        <v>230</v>
      </c>
      <c r="G242" s="36" t="s">
        <v>226</v>
      </c>
      <c r="H242" s="36" t="s">
        <v>229</v>
      </c>
      <c r="I242" s="36" t="s">
        <v>6</v>
      </c>
      <c r="J242" s="28">
        <v>0</v>
      </c>
      <c r="K242" s="5" t="s">
        <v>217</v>
      </c>
      <c r="L242" s="28">
        <v>0</v>
      </c>
      <c r="M242" s="34"/>
      <c r="N242" s="28">
        <v>0</v>
      </c>
      <c r="O242" s="34"/>
      <c r="P242" s="28">
        <v>0</v>
      </c>
      <c r="Q242" s="34"/>
      <c r="R242" s="28">
        <v>0</v>
      </c>
      <c r="S242" s="35"/>
      <c r="T242" s="28"/>
      <c r="U242" s="34"/>
      <c r="V242" s="5"/>
      <c r="W242" s="24"/>
      <c r="X242" s="28"/>
      <c r="Y242" s="34"/>
    </row>
    <row r="243" spans="1:25" ht="75" x14ac:dyDescent="0.25">
      <c r="A243" s="32">
        <v>138</v>
      </c>
      <c r="B243" s="4"/>
      <c r="C243" s="4"/>
      <c r="D243" s="30" t="s">
        <v>228</v>
      </c>
      <c r="E243" s="30"/>
      <c r="F243" s="7" t="s">
        <v>227</v>
      </c>
      <c r="G243" s="7" t="s">
        <v>226</v>
      </c>
      <c r="H243" s="7" t="s">
        <v>64</v>
      </c>
      <c r="I243" s="7" t="s">
        <v>206</v>
      </c>
      <c r="J243" s="28">
        <v>0</v>
      </c>
      <c r="K243" s="5" t="s">
        <v>217</v>
      </c>
      <c r="L243" s="28">
        <v>0</v>
      </c>
      <c r="M243" s="28"/>
      <c r="N243" s="28">
        <v>0</v>
      </c>
      <c r="O243" s="28"/>
      <c r="P243" s="28">
        <v>0</v>
      </c>
      <c r="Q243" s="28"/>
      <c r="R243" s="28">
        <v>0</v>
      </c>
      <c r="S243" s="29"/>
      <c r="T243" s="28"/>
      <c r="U243" s="31"/>
      <c r="V243" s="5"/>
      <c r="W243" s="5"/>
      <c r="X243" s="28"/>
      <c r="Y243" s="5"/>
    </row>
    <row r="244" spans="1:25" ht="90" x14ac:dyDescent="0.25">
      <c r="A244" s="4">
        <v>139</v>
      </c>
      <c r="B244" s="4"/>
      <c r="C244" s="4"/>
      <c r="D244" s="30" t="s">
        <v>225</v>
      </c>
      <c r="E244" s="30"/>
      <c r="F244" s="7" t="s">
        <v>224</v>
      </c>
      <c r="G244" s="7" t="s">
        <v>219</v>
      </c>
      <c r="H244" s="7" t="s">
        <v>223</v>
      </c>
      <c r="I244" s="7" t="s">
        <v>222</v>
      </c>
      <c r="J244" s="28">
        <v>0</v>
      </c>
      <c r="K244" s="5" t="s">
        <v>217</v>
      </c>
      <c r="L244" s="28">
        <v>0</v>
      </c>
      <c r="M244" s="28"/>
      <c r="N244" s="28">
        <v>0</v>
      </c>
      <c r="O244" s="28"/>
      <c r="P244" s="28">
        <v>0</v>
      </c>
      <c r="Q244" s="28"/>
      <c r="R244" s="28">
        <v>0</v>
      </c>
      <c r="S244" s="29"/>
      <c r="T244" s="28"/>
      <c r="U244" s="28"/>
      <c r="V244" s="5"/>
      <c r="W244" s="5"/>
      <c r="X244" s="28"/>
      <c r="Y244" s="28"/>
    </row>
    <row r="245" spans="1:25" ht="51.75" x14ac:dyDescent="0.25">
      <c r="A245" s="4">
        <v>140</v>
      </c>
      <c r="B245" s="4"/>
      <c r="C245" s="4"/>
      <c r="D245" s="30" t="s">
        <v>221</v>
      </c>
      <c r="E245" s="30"/>
      <c r="F245" s="7" t="s">
        <v>220</v>
      </c>
      <c r="G245" s="7" t="s">
        <v>219</v>
      </c>
      <c r="H245" s="7" t="s">
        <v>218</v>
      </c>
      <c r="I245" s="7" t="s">
        <v>6</v>
      </c>
      <c r="J245" s="28">
        <v>0</v>
      </c>
      <c r="K245" s="5" t="s">
        <v>217</v>
      </c>
      <c r="L245" s="28">
        <v>0</v>
      </c>
      <c r="M245" s="28"/>
      <c r="N245" s="28">
        <v>0</v>
      </c>
      <c r="O245" s="28"/>
      <c r="P245" s="28">
        <v>0</v>
      </c>
      <c r="Q245" s="28"/>
      <c r="R245" s="28">
        <v>0</v>
      </c>
      <c r="S245" s="29"/>
      <c r="T245" s="28"/>
      <c r="U245" s="28"/>
      <c r="V245" s="5"/>
      <c r="W245" s="5"/>
      <c r="X245" s="28"/>
      <c r="Y245" s="5"/>
    </row>
    <row r="246" spans="1:25" ht="105" x14ac:dyDescent="0.25">
      <c r="A246" s="4">
        <v>141</v>
      </c>
      <c r="B246" s="4"/>
      <c r="C246" s="4"/>
      <c r="D246" s="30" t="s">
        <v>216</v>
      </c>
      <c r="E246" s="30"/>
      <c r="F246" s="7" t="s">
        <v>215</v>
      </c>
      <c r="G246" s="7" t="s">
        <v>214</v>
      </c>
      <c r="H246" s="7" t="s">
        <v>213</v>
      </c>
      <c r="I246" s="7" t="s">
        <v>6</v>
      </c>
      <c r="J246" s="28">
        <v>50</v>
      </c>
      <c r="K246" s="5" t="s">
        <v>212</v>
      </c>
      <c r="L246" s="28">
        <v>50</v>
      </c>
      <c r="M246" s="28"/>
      <c r="N246" s="28">
        <v>50</v>
      </c>
      <c r="O246" s="28"/>
      <c r="P246" s="28">
        <v>50</v>
      </c>
      <c r="Q246" s="28"/>
      <c r="R246" s="28">
        <v>50</v>
      </c>
      <c r="S246" s="29"/>
      <c r="T246" s="28"/>
      <c r="U246" s="5"/>
      <c r="V246" s="5"/>
      <c r="W246" s="5"/>
      <c r="X246" s="28"/>
      <c r="Y246" s="5"/>
    </row>
    <row r="247" spans="1:25" ht="165" x14ac:dyDescent="0.25">
      <c r="A247" s="4">
        <v>142</v>
      </c>
      <c r="B247" s="4"/>
      <c r="C247" s="4"/>
      <c r="D247" s="30" t="s">
        <v>211</v>
      </c>
      <c r="E247" s="30"/>
      <c r="F247" s="7" t="s">
        <v>210</v>
      </c>
      <c r="G247" s="7" t="s">
        <v>203</v>
      </c>
      <c r="H247" s="7" t="s">
        <v>64</v>
      </c>
      <c r="I247" s="7" t="s">
        <v>206</v>
      </c>
      <c r="J247" s="28">
        <v>50</v>
      </c>
      <c r="K247" s="5" t="s">
        <v>209</v>
      </c>
      <c r="L247" s="28">
        <v>50</v>
      </c>
      <c r="M247" s="28"/>
      <c r="N247" s="28">
        <v>50</v>
      </c>
      <c r="O247" s="28"/>
      <c r="P247" s="28">
        <v>50</v>
      </c>
      <c r="Q247" s="28"/>
      <c r="R247" s="28">
        <v>50</v>
      </c>
      <c r="S247" s="29"/>
      <c r="T247" s="28"/>
      <c r="U247" s="28"/>
      <c r="V247" s="5"/>
      <c r="W247" s="5"/>
      <c r="X247" s="28"/>
      <c r="Y247" s="5"/>
    </row>
    <row r="248" spans="1:25" ht="135" x14ac:dyDescent="0.25">
      <c r="A248" s="4">
        <v>143</v>
      </c>
      <c r="B248" s="4"/>
      <c r="C248" s="4"/>
      <c r="D248" s="30" t="s">
        <v>208</v>
      </c>
      <c r="E248" s="30"/>
      <c r="F248" s="7" t="s">
        <v>207</v>
      </c>
      <c r="G248" s="7" t="s">
        <v>203</v>
      </c>
      <c r="H248" s="7" t="s">
        <v>64</v>
      </c>
      <c r="I248" s="7" t="s">
        <v>206</v>
      </c>
      <c r="J248" s="28">
        <v>0</v>
      </c>
      <c r="K248" s="5" t="s">
        <v>201</v>
      </c>
      <c r="L248" s="28">
        <v>0</v>
      </c>
      <c r="M248" s="28"/>
      <c r="N248" s="28">
        <v>0</v>
      </c>
      <c r="O248" s="28"/>
      <c r="P248" s="28">
        <v>0</v>
      </c>
      <c r="Q248" s="28"/>
      <c r="R248" s="28">
        <v>0</v>
      </c>
      <c r="S248" s="29"/>
      <c r="T248" s="28"/>
      <c r="U248" s="5"/>
      <c r="V248" s="5"/>
      <c r="W248" s="5"/>
      <c r="X248" s="28"/>
      <c r="Y248" s="28"/>
    </row>
    <row r="249" spans="1:25" ht="180" x14ac:dyDescent="0.25">
      <c r="A249" s="4">
        <v>144</v>
      </c>
      <c r="B249" s="4"/>
      <c r="C249" s="4"/>
      <c r="D249" s="30" t="s">
        <v>205</v>
      </c>
      <c r="E249" s="30"/>
      <c r="F249" s="7" t="s">
        <v>204</v>
      </c>
      <c r="G249" s="7" t="s">
        <v>203</v>
      </c>
      <c r="H249" s="7" t="s">
        <v>202</v>
      </c>
      <c r="I249" s="7" t="s">
        <v>41</v>
      </c>
      <c r="J249" s="28">
        <v>0</v>
      </c>
      <c r="K249" s="5" t="s">
        <v>201</v>
      </c>
      <c r="L249" s="28">
        <v>0</v>
      </c>
      <c r="M249" s="28"/>
      <c r="N249" s="28">
        <v>0</v>
      </c>
      <c r="O249" s="28"/>
      <c r="P249" s="28">
        <v>0</v>
      </c>
      <c r="Q249" s="28"/>
      <c r="R249" s="28">
        <v>0</v>
      </c>
      <c r="S249" s="29"/>
      <c r="T249" s="28"/>
      <c r="U249" s="28"/>
      <c r="V249" s="5"/>
      <c r="W249" s="5"/>
      <c r="X249" s="28"/>
      <c r="Y249" s="28"/>
    </row>
    <row r="250" spans="1:25" s="16" customFormat="1" ht="30" x14ac:dyDescent="0.25">
      <c r="A250" s="19"/>
      <c r="B250" s="20" t="s">
        <v>200</v>
      </c>
      <c r="C250" s="19"/>
      <c r="D250" s="19"/>
      <c r="E250" s="19"/>
      <c r="F250" s="19" t="s">
        <v>199</v>
      </c>
      <c r="G250" s="19"/>
      <c r="H250" s="19"/>
      <c r="I250" s="19"/>
      <c r="J250" s="18">
        <f>AVERAGE(J251,J267,J283,J294)</f>
        <v>50.625</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198</v>
      </c>
      <c r="D251" s="19"/>
      <c r="E251" s="19"/>
      <c r="F251" s="19" t="s">
        <v>197</v>
      </c>
      <c r="G251" s="19"/>
      <c r="H251" s="19"/>
      <c r="I251" s="19"/>
      <c r="J251" s="18">
        <f>AVERAGE(J252,J256,J260,J264:J266)</f>
        <v>75</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196</v>
      </c>
      <c r="E252" s="23"/>
      <c r="F252" s="21" t="s">
        <v>195</v>
      </c>
      <c r="G252" s="12"/>
      <c r="H252" s="12"/>
      <c r="I252" s="12"/>
      <c r="J252" s="11">
        <f>AVERAGE(J253:J255)</f>
        <v>83.333333333333329</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194</v>
      </c>
      <c r="B253" s="4"/>
      <c r="C253" s="4"/>
      <c r="D253" s="4"/>
      <c r="E253" s="8" t="s">
        <v>193</v>
      </c>
      <c r="F253" s="7" t="s">
        <v>192</v>
      </c>
      <c r="G253" s="7" t="s">
        <v>168</v>
      </c>
      <c r="H253" s="7" t="s">
        <v>167</v>
      </c>
      <c r="I253" s="7" t="s">
        <v>166</v>
      </c>
      <c r="J253" s="25">
        <v>50</v>
      </c>
      <c r="K253" s="24" t="s">
        <v>191</v>
      </c>
      <c r="L253" s="24"/>
      <c r="M253" s="24"/>
      <c r="N253" s="24"/>
      <c r="O253" s="24"/>
      <c r="P253" s="24"/>
      <c r="Q253" s="24"/>
      <c r="R253" s="24"/>
      <c r="S253" s="24"/>
      <c r="T253" s="24"/>
      <c r="U253" s="24"/>
      <c r="V253" s="24"/>
      <c r="W253" s="24"/>
      <c r="X253" s="24"/>
      <c r="Y253" s="24"/>
    </row>
    <row r="254" spans="1:25" s="2" customFormat="1" ht="60" x14ac:dyDescent="0.25">
      <c r="A254" s="4" t="s">
        <v>190</v>
      </c>
      <c r="B254" s="4"/>
      <c r="C254" s="4"/>
      <c r="D254" s="4"/>
      <c r="E254" s="8" t="s">
        <v>189</v>
      </c>
      <c r="F254" s="26" t="s">
        <v>188</v>
      </c>
      <c r="G254" s="7" t="s">
        <v>161</v>
      </c>
      <c r="H254" s="7" t="s">
        <v>160</v>
      </c>
      <c r="I254" s="7" t="s">
        <v>159</v>
      </c>
      <c r="J254" s="25">
        <v>100</v>
      </c>
      <c r="K254" s="24"/>
      <c r="L254" s="24"/>
      <c r="M254" s="24"/>
      <c r="N254" s="24"/>
      <c r="O254" s="24"/>
      <c r="P254" s="24"/>
      <c r="Q254" s="24"/>
      <c r="R254" s="24"/>
      <c r="S254" s="24"/>
      <c r="T254" s="24"/>
      <c r="U254" s="24"/>
      <c r="V254" s="24"/>
      <c r="W254" s="24"/>
      <c r="X254" s="24"/>
      <c r="Y254" s="24"/>
    </row>
    <row r="255" spans="1:25" s="2" customFormat="1" ht="292.5" x14ac:dyDescent="0.25">
      <c r="A255" s="4" t="s">
        <v>187</v>
      </c>
      <c r="B255" s="4"/>
      <c r="C255" s="27"/>
      <c r="D255" s="27"/>
      <c r="E255" s="8" t="s">
        <v>186</v>
      </c>
      <c r="F255" s="7" t="s">
        <v>155</v>
      </c>
      <c r="G255" s="7" t="s">
        <v>154</v>
      </c>
      <c r="H255" s="7" t="s">
        <v>153</v>
      </c>
      <c r="I255" s="7" t="s">
        <v>152</v>
      </c>
      <c r="J255" s="5">
        <v>100</v>
      </c>
      <c r="K255" s="6" t="s">
        <v>151</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185</v>
      </c>
      <c r="E256" s="23"/>
      <c r="F256" s="21" t="s">
        <v>184</v>
      </c>
      <c r="G256" s="12"/>
      <c r="H256" s="12"/>
      <c r="I256" s="12"/>
      <c r="J256" s="11">
        <f>AVERAGE(J257:J259)</f>
        <v>83.333333333333329</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183</v>
      </c>
      <c r="B257" s="4"/>
      <c r="C257" s="4"/>
      <c r="D257" s="4"/>
      <c r="E257" s="8" t="s">
        <v>182</v>
      </c>
      <c r="F257" s="7" t="s">
        <v>181</v>
      </c>
      <c r="G257" s="7" t="s">
        <v>168</v>
      </c>
      <c r="H257" s="7" t="s">
        <v>167</v>
      </c>
      <c r="I257" s="7" t="s">
        <v>166</v>
      </c>
      <c r="J257" s="25">
        <v>50</v>
      </c>
      <c r="K257" s="24" t="s">
        <v>180</v>
      </c>
      <c r="L257" s="24"/>
      <c r="M257" s="24"/>
      <c r="N257" s="24"/>
      <c r="O257" s="24"/>
      <c r="P257" s="24"/>
      <c r="Q257" s="24"/>
      <c r="R257" s="24"/>
      <c r="S257" s="24"/>
      <c r="T257" s="24"/>
      <c r="U257" s="24"/>
      <c r="V257" s="24"/>
      <c r="W257" s="24"/>
      <c r="X257" s="24"/>
      <c r="Y257" s="24"/>
    </row>
    <row r="258" spans="1:25" s="2" customFormat="1" ht="60" x14ac:dyDescent="0.25">
      <c r="A258" s="4" t="s">
        <v>179</v>
      </c>
      <c r="B258" s="4"/>
      <c r="C258" s="4"/>
      <c r="D258" s="4"/>
      <c r="E258" s="8" t="s">
        <v>178</v>
      </c>
      <c r="F258" s="26" t="s">
        <v>177</v>
      </c>
      <c r="G258" s="7" t="s">
        <v>161</v>
      </c>
      <c r="H258" s="7" t="s">
        <v>160</v>
      </c>
      <c r="I258" s="7" t="s">
        <v>159</v>
      </c>
      <c r="J258" s="25">
        <v>100</v>
      </c>
      <c r="K258" s="24" t="s">
        <v>176</v>
      </c>
      <c r="L258" s="24"/>
      <c r="M258" s="24"/>
      <c r="N258" s="24"/>
      <c r="O258" s="24"/>
      <c r="P258" s="24"/>
      <c r="Q258" s="24"/>
      <c r="R258" s="24"/>
      <c r="S258" s="24"/>
      <c r="T258" s="24"/>
      <c r="U258" s="24"/>
      <c r="V258" s="24"/>
      <c r="W258" s="24"/>
      <c r="X258" s="24"/>
      <c r="Y258" s="24"/>
    </row>
    <row r="259" spans="1:25" s="2" customFormat="1" ht="292.5" x14ac:dyDescent="0.25">
      <c r="A259" s="4" t="s">
        <v>175</v>
      </c>
      <c r="B259" s="4"/>
      <c r="C259" s="27"/>
      <c r="D259" s="27"/>
      <c r="E259" s="8" t="s">
        <v>174</v>
      </c>
      <c r="F259" s="7" t="s">
        <v>155</v>
      </c>
      <c r="G259" s="7" t="s">
        <v>154</v>
      </c>
      <c r="H259" s="7" t="s">
        <v>153</v>
      </c>
      <c r="I259" s="7" t="s">
        <v>152</v>
      </c>
      <c r="J259" s="5">
        <v>100</v>
      </c>
      <c r="K259" s="6" t="s">
        <v>151</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173</v>
      </c>
      <c r="E260" s="23"/>
      <c r="F260" s="21" t="s">
        <v>172</v>
      </c>
      <c r="G260" s="12"/>
      <c r="H260" s="12"/>
      <c r="I260" s="12"/>
      <c r="J260" s="11">
        <f>AVERAGE(J261:J263)</f>
        <v>83.333333333333329</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171</v>
      </c>
      <c r="B261" s="4"/>
      <c r="C261" s="4"/>
      <c r="D261" s="4"/>
      <c r="E261" s="8" t="s">
        <v>170</v>
      </c>
      <c r="F261" s="7" t="s">
        <v>169</v>
      </c>
      <c r="G261" s="7" t="s">
        <v>168</v>
      </c>
      <c r="H261" s="7" t="s">
        <v>167</v>
      </c>
      <c r="I261" s="7" t="s">
        <v>166</v>
      </c>
      <c r="J261" s="25">
        <v>50</v>
      </c>
      <c r="K261" s="24" t="s">
        <v>165</v>
      </c>
      <c r="L261" s="24"/>
      <c r="M261" s="24"/>
      <c r="N261" s="24"/>
      <c r="O261" s="24"/>
      <c r="P261" s="24"/>
      <c r="Q261" s="24"/>
      <c r="R261" s="24"/>
      <c r="S261" s="24"/>
      <c r="T261" s="24"/>
      <c r="U261" s="24"/>
      <c r="V261" s="24"/>
      <c r="W261" s="24"/>
      <c r="X261" s="24"/>
      <c r="Y261" s="24"/>
    </row>
    <row r="262" spans="1:25" s="2" customFormat="1" ht="72" x14ac:dyDescent="0.25">
      <c r="A262" s="4" t="s">
        <v>164</v>
      </c>
      <c r="B262" s="4"/>
      <c r="C262" s="4"/>
      <c r="D262" s="4"/>
      <c r="E262" s="8" t="s">
        <v>163</v>
      </c>
      <c r="F262" s="26" t="s">
        <v>162</v>
      </c>
      <c r="G262" s="7" t="s">
        <v>161</v>
      </c>
      <c r="H262" s="7" t="s">
        <v>160</v>
      </c>
      <c r="I262" s="7" t="s">
        <v>159</v>
      </c>
      <c r="J262" s="25">
        <v>100</v>
      </c>
      <c r="K262" s="24" t="s">
        <v>158</v>
      </c>
      <c r="L262" s="24"/>
      <c r="M262" s="24"/>
      <c r="N262" s="24"/>
      <c r="O262" s="24"/>
      <c r="P262" s="24"/>
      <c r="Q262" s="24"/>
      <c r="R262" s="24"/>
      <c r="S262" s="24"/>
      <c r="T262" s="24"/>
      <c r="U262" s="24"/>
      <c r="V262" s="24"/>
      <c r="W262" s="24"/>
      <c r="X262" s="24"/>
      <c r="Y262" s="24"/>
    </row>
    <row r="263" spans="1:25" s="2" customFormat="1" ht="292.5" x14ac:dyDescent="0.25">
      <c r="A263" s="4" t="s">
        <v>157</v>
      </c>
      <c r="B263" s="4"/>
      <c r="C263" s="4"/>
      <c r="D263" s="4"/>
      <c r="E263" s="8" t="s">
        <v>156</v>
      </c>
      <c r="F263" s="7" t="s">
        <v>155</v>
      </c>
      <c r="G263" s="7" t="s">
        <v>154</v>
      </c>
      <c r="H263" s="7" t="s">
        <v>153</v>
      </c>
      <c r="I263" s="7" t="s">
        <v>152</v>
      </c>
      <c r="J263" s="5">
        <v>100</v>
      </c>
      <c r="K263" s="6" t="s">
        <v>151</v>
      </c>
      <c r="L263" s="5"/>
      <c r="M263" s="5"/>
      <c r="N263" s="5"/>
      <c r="O263" s="5"/>
      <c r="P263" s="5"/>
      <c r="Q263" s="5"/>
      <c r="R263" s="5"/>
      <c r="S263" s="5"/>
      <c r="T263" s="5"/>
      <c r="U263" s="5"/>
      <c r="V263" s="5"/>
      <c r="W263" s="5"/>
      <c r="X263" s="5"/>
      <c r="Y263" s="5"/>
    </row>
    <row r="264" spans="1:25" s="2" customFormat="1" ht="300" x14ac:dyDescent="0.25">
      <c r="A264" s="4">
        <v>148</v>
      </c>
      <c r="B264" s="4"/>
      <c r="C264" s="4"/>
      <c r="D264" s="8" t="s">
        <v>150</v>
      </c>
      <c r="E264" s="8"/>
      <c r="F264" s="7" t="s">
        <v>145</v>
      </c>
      <c r="G264" s="7" t="s">
        <v>144</v>
      </c>
      <c r="H264" s="7" t="s">
        <v>143</v>
      </c>
      <c r="I264" s="7" t="s">
        <v>53</v>
      </c>
      <c r="J264" s="5">
        <v>100</v>
      </c>
      <c r="K264" s="6" t="s">
        <v>149</v>
      </c>
      <c r="L264" s="5"/>
      <c r="M264" s="5"/>
      <c r="N264" s="5"/>
      <c r="O264" s="5"/>
      <c r="P264" s="5"/>
      <c r="Q264" s="5"/>
      <c r="R264" s="5"/>
      <c r="S264" s="5"/>
      <c r="T264" s="5"/>
      <c r="U264" s="5"/>
      <c r="V264" s="5"/>
      <c r="W264" s="5"/>
      <c r="X264" s="5"/>
      <c r="Y264" s="5"/>
    </row>
    <row r="265" spans="1:25" s="2" customFormat="1" ht="300" x14ac:dyDescent="0.25">
      <c r="A265" s="4">
        <v>149</v>
      </c>
      <c r="B265" s="4"/>
      <c r="C265" s="4"/>
      <c r="D265" s="8" t="s">
        <v>148</v>
      </c>
      <c r="E265" s="8"/>
      <c r="F265" s="7" t="s">
        <v>145</v>
      </c>
      <c r="G265" s="7" t="s">
        <v>144</v>
      </c>
      <c r="H265" s="7" t="s">
        <v>143</v>
      </c>
      <c r="I265" s="7" t="s">
        <v>53</v>
      </c>
      <c r="J265" s="5">
        <v>100</v>
      </c>
      <c r="K265" s="6" t="s">
        <v>147</v>
      </c>
      <c r="L265" s="5"/>
      <c r="M265" s="5"/>
      <c r="N265" s="5"/>
      <c r="O265" s="5"/>
      <c r="P265" s="5"/>
      <c r="Q265" s="5"/>
      <c r="R265" s="5"/>
      <c r="S265" s="5"/>
      <c r="T265" s="5"/>
      <c r="U265" s="5"/>
      <c r="V265" s="5"/>
      <c r="W265" s="5"/>
      <c r="X265" s="5"/>
      <c r="Y265" s="5"/>
    </row>
    <row r="266" spans="1:25" s="2" customFormat="1" ht="300" x14ac:dyDescent="0.25">
      <c r="A266" s="4">
        <v>150</v>
      </c>
      <c r="B266" s="4"/>
      <c r="C266" s="4"/>
      <c r="D266" s="8" t="s">
        <v>146</v>
      </c>
      <c r="E266" s="8"/>
      <c r="F266" s="7" t="s">
        <v>145</v>
      </c>
      <c r="G266" s="7" t="s">
        <v>144</v>
      </c>
      <c r="H266" s="7" t="s">
        <v>143</v>
      </c>
      <c r="I266" s="7" t="s">
        <v>53</v>
      </c>
      <c r="J266" s="5">
        <v>0</v>
      </c>
      <c r="K266" s="6" t="s">
        <v>142</v>
      </c>
      <c r="L266" s="5"/>
      <c r="M266" s="5"/>
      <c r="N266" s="5"/>
      <c r="O266" s="5"/>
      <c r="P266" s="5"/>
      <c r="Q266" s="5"/>
      <c r="R266" s="5"/>
      <c r="S266" s="5"/>
      <c r="T266" s="5"/>
      <c r="U266" s="5"/>
      <c r="V266" s="5"/>
      <c r="W266" s="5"/>
      <c r="X266" s="5"/>
      <c r="Y266" s="5"/>
    </row>
    <row r="267" spans="1:25" s="16" customFormat="1" ht="34.5" x14ac:dyDescent="0.25">
      <c r="A267" s="19"/>
      <c r="B267" s="19"/>
      <c r="C267" s="20" t="s">
        <v>141</v>
      </c>
      <c r="D267" s="19"/>
      <c r="E267" s="19"/>
      <c r="F267" s="19" t="s">
        <v>140</v>
      </c>
      <c r="G267" s="19"/>
      <c r="H267" s="19"/>
      <c r="I267" s="19"/>
      <c r="J267" s="18">
        <f>AVERAGE(J268,J269,J273,J277,J280)</f>
        <v>90</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139</v>
      </c>
      <c r="E268" s="8"/>
      <c r="F268" s="7" t="s">
        <v>138</v>
      </c>
      <c r="G268" s="7" t="s">
        <v>14</v>
      </c>
      <c r="H268" s="7" t="s">
        <v>137</v>
      </c>
      <c r="I268" s="7" t="s">
        <v>53</v>
      </c>
      <c r="J268" s="5">
        <v>100</v>
      </c>
      <c r="K268" s="6"/>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136</v>
      </c>
      <c r="E269" s="21"/>
      <c r="F269" s="21" t="s">
        <v>135</v>
      </c>
      <c r="G269" s="12"/>
      <c r="H269" s="12"/>
      <c r="I269" s="12"/>
      <c r="J269" s="11">
        <f>AVERAGE(J270:J272)</f>
        <v>100</v>
      </c>
      <c r="K269" s="10"/>
      <c r="L269" s="11"/>
      <c r="M269" s="10"/>
      <c r="N269" s="11"/>
      <c r="O269" s="10"/>
      <c r="P269" s="11"/>
      <c r="Q269" s="10"/>
      <c r="R269" s="11"/>
      <c r="S269" s="10"/>
      <c r="T269" s="11"/>
      <c r="U269" s="10"/>
      <c r="V269" s="11"/>
      <c r="W269" s="10"/>
      <c r="X269" s="11"/>
      <c r="Y269" s="10"/>
    </row>
    <row r="270" spans="1:25" s="2" customFormat="1" ht="168.75" x14ac:dyDescent="0.25">
      <c r="A270" s="4" t="s">
        <v>134</v>
      </c>
      <c r="B270" s="4"/>
      <c r="C270" s="4"/>
      <c r="D270" s="4"/>
      <c r="E270" s="8" t="s">
        <v>125</v>
      </c>
      <c r="F270" s="7" t="s">
        <v>124</v>
      </c>
      <c r="G270" s="7" t="s">
        <v>123</v>
      </c>
      <c r="H270" s="7" t="s">
        <v>64</v>
      </c>
      <c r="I270" s="7" t="s">
        <v>41</v>
      </c>
      <c r="J270" s="5">
        <v>100</v>
      </c>
      <c r="K270" s="6" t="s">
        <v>133</v>
      </c>
      <c r="L270" s="5"/>
      <c r="M270" s="5"/>
      <c r="N270" s="5"/>
      <c r="O270" s="5"/>
      <c r="P270" s="5"/>
      <c r="Q270" s="5"/>
      <c r="R270" s="5"/>
      <c r="S270" s="5"/>
      <c r="T270" s="5"/>
      <c r="U270" s="5"/>
      <c r="V270" s="5"/>
      <c r="W270" s="5"/>
      <c r="X270" s="5"/>
      <c r="Y270" s="5"/>
    </row>
    <row r="271" spans="1:25" s="2" customFormat="1" ht="120" x14ac:dyDescent="0.25">
      <c r="A271" s="4" t="s">
        <v>132</v>
      </c>
      <c r="B271" s="4"/>
      <c r="C271" s="4"/>
      <c r="D271" s="4"/>
      <c r="E271" s="8" t="s">
        <v>120</v>
      </c>
      <c r="F271" s="7" t="s">
        <v>131</v>
      </c>
      <c r="G271" s="7" t="s">
        <v>118</v>
      </c>
      <c r="H271" s="7" t="s">
        <v>117</v>
      </c>
      <c r="I271" s="7" t="s">
        <v>116</v>
      </c>
      <c r="J271" s="5">
        <v>100</v>
      </c>
      <c r="K271" s="6" t="s">
        <v>130</v>
      </c>
      <c r="L271" s="5"/>
      <c r="M271" s="5"/>
      <c r="N271" s="5"/>
      <c r="O271" s="5"/>
      <c r="P271" s="5"/>
      <c r="Q271" s="5"/>
      <c r="R271" s="5"/>
      <c r="S271" s="5"/>
      <c r="T271" s="5"/>
      <c r="U271" s="5"/>
      <c r="V271" s="5"/>
      <c r="W271" s="5"/>
      <c r="X271" s="5"/>
      <c r="Y271" s="5"/>
    </row>
    <row r="272" spans="1:25" s="2" customFormat="1" ht="135" x14ac:dyDescent="0.25">
      <c r="A272" s="4" t="s">
        <v>129</v>
      </c>
      <c r="B272" s="4"/>
      <c r="C272" s="4"/>
      <c r="D272" s="4"/>
      <c r="E272" s="8" t="s">
        <v>113</v>
      </c>
      <c r="F272" s="7" t="s">
        <v>128</v>
      </c>
      <c r="G272" s="7" t="s">
        <v>99</v>
      </c>
      <c r="H272" s="7" t="s">
        <v>98</v>
      </c>
      <c r="I272" s="7" t="s">
        <v>64</v>
      </c>
      <c r="J272" s="5">
        <v>100</v>
      </c>
      <c r="K272" s="6"/>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127</v>
      </c>
      <c r="E273" s="21"/>
      <c r="F273" s="21" t="s">
        <v>127</v>
      </c>
      <c r="G273" s="12"/>
      <c r="H273" s="12"/>
      <c r="I273" s="12"/>
      <c r="J273" s="11">
        <f>AVERAGE(J274:J276)</f>
        <v>100</v>
      </c>
      <c r="K273" s="10"/>
      <c r="L273" s="11"/>
      <c r="M273" s="10"/>
      <c r="N273" s="11"/>
      <c r="O273" s="10"/>
      <c r="P273" s="11"/>
      <c r="Q273" s="10"/>
      <c r="R273" s="11"/>
      <c r="S273" s="10"/>
      <c r="T273" s="11"/>
      <c r="U273" s="10"/>
      <c r="V273" s="11"/>
      <c r="W273" s="10"/>
      <c r="X273" s="11"/>
      <c r="Y273" s="10"/>
    </row>
    <row r="274" spans="1:25" s="2" customFormat="1" ht="123.75" x14ac:dyDescent="0.25">
      <c r="A274" s="4" t="s">
        <v>126</v>
      </c>
      <c r="B274" s="4"/>
      <c r="C274" s="4"/>
      <c r="D274" s="4"/>
      <c r="E274" s="8" t="s">
        <v>125</v>
      </c>
      <c r="F274" s="7" t="s">
        <v>124</v>
      </c>
      <c r="G274" s="7" t="s">
        <v>123</v>
      </c>
      <c r="H274" s="7" t="s">
        <v>64</v>
      </c>
      <c r="I274" s="7" t="s">
        <v>41</v>
      </c>
      <c r="J274" s="5">
        <v>100</v>
      </c>
      <c r="K274" s="6" t="s">
        <v>122</v>
      </c>
      <c r="L274" s="5"/>
      <c r="M274" s="5"/>
      <c r="N274" s="5"/>
      <c r="O274" s="5"/>
      <c r="P274" s="5"/>
      <c r="Q274" s="5"/>
      <c r="R274" s="5"/>
      <c r="S274" s="5"/>
      <c r="T274" s="5"/>
      <c r="U274" s="5"/>
      <c r="V274" s="5"/>
      <c r="W274" s="5"/>
      <c r="X274" s="5"/>
      <c r="Y274" s="5"/>
    </row>
    <row r="275" spans="1:25" s="2" customFormat="1" ht="105" x14ac:dyDescent="0.25">
      <c r="A275" s="4" t="s">
        <v>121</v>
      </c>
      <c r="B275" s="4"/>
      <c r="C275" s="4"/>
      <c r="D275" s="4"/>
      <c r="E275" s="8" t="s">
        <v>120</v>
      </c>
      <c r="F275" s="7" t="s">
        <v>119</v>
      </c>
      <c r="G275" s="7" t="s">
        <v>118</v>
      </c>
      <c r="H275" s="7" t="s">
        <v>117</v>
      </c>
      <c r="I275" s="7" t="s">
        <v>116</v>
      </c>
      <c r="J275" s="5">
        <v>100</v>
      </c>
      <c r="K275" s="6" t="s">
        <v>115</v>
      </c>
      <c r="L275" s="5"/>
      <c r="M275" s="5"/>
      <c r="N275" s="5"/>
      <c r="O275" s="5"/>
      <c r="P275" s="5"/>
      <c r="Q275" s="5"/>
      <c r="R275" s="5"/>
      <c r="S275" s="5"/>
      <c r="T275" s="5"/>
      <c r="U275" s="5"/>
      <c r="V275" s="5"/>
      <c r="W275" s="5"/>
      <c r="X275" s="5"/>
      <c r="Y275" s="5"/>
    </row>
    <row r="276" spans="1:25" s="2" customFormat="1" ht="135" x14ac:dyDescent="0.25">
      <c r="A276" s="4" t="s">
        <v>114</v>
      </c>
      <c r="B276" s="4"/>
      <c r="C276" s="4"/>
      <c r="D276" s="4"/>
      <c r="E276" s="8" t="s">
        <v>113</v>
      </c>
      <c r="F276" s="7" t="s">
        <v>112</v>
      </c>
      <c r="G276" s="7" t="s">
        <v>99</v>
      </c>
      <c r="H276" s="7" t="s">
        <v>98</v>
      </c>
      <c r="I276" s="7" t="s">
        <v>64</v>
      </c>
      <c r="J276" s="5">
        <v>100</v>
      </c>
      <c r="K276" s="6" t="s">
        <v>111</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110</v>
      </c>
      <c r="E277" s="23"/>
      <c r="F277" s="21" t="s">
        <v>107</v>
      </c>
      <c r="G277" s="12"/>
      <c r="H277" s="12"/>
      <c r="I277" s="12"/>
      <c r="J277" s="11">
        <f>AVERAGE(J278:J279)</f>
        <v>75</v>
      </c>
      <c r="K277" s="10"/>
      <c r="L277" s="11"/>
      <c r="M277" s="10"/>
      <c r="N277" s="11"/>
      <c r="O277" s="10"/>
      <c r="P277" s="11"/>
      <c r="Q277" s="10"/>
      <c r="R277" s="11"/>
      <c r="S277" s="10"/>
      <c r="T277" s="11"/>
      <c r="U277" s="10"/>
      <c r="V277" s="11"/>
      <c r="W277" s="10"/>
      <c r="X277" s="11"/>
      <c r="Y277" s="10"/>
    </row>
    <row r="278" spans="1:25" s="2" customFormat="1" ht="78.75" x14ac:dyDescent="0.25">
      <c r="A278" s="4" t="s">
        <v>109</v>
      </c>
      <c r="B278" s="4"/>
      <c r="C278" s="4"/>
      <c r="D278" s="4"/>
      <c r="E278" s="8" t="s">
        <v>108</v>
      </c>
      <c r="F278" s="7" t="s">
        <v>107</v>
      </c>
      <c r="G278" s="7" t="s">
        <v>106</v>
      </c>
      <c r="H278" s="7" t="s">
        <v>105</v>
      </c>
      <c r="I278" s="7" t="s">
        <v>104</v>
      </c>
      <c r="J278" s="5">
        <v>50</v>
      </c>
      <c r="K278" s="6" t="s">
        <v>103</v>
      </c>
      <c r="L278" s="5"/>
      <c r="M278" s="5"/>
      <c r="N278" s="5"/>
      <c r="O278" s="5"/>
      <c r="P278" s="5"/>
      <c r="Q278" s="5"/>
      <c r="R278" s="5"/>
      <c r="S278" s="5"/>
      <c r="T278" s="5"/>
      <c r="U278" s="5"/>
      <c r="V278" s="5"/>
      <c r="W278" s="5"/>
      <c r="X278" s="5"/>
      <c r="Y278" s="5"/>
    </row>
    <row r="279" spans="1:25" s="2" customFormat="1" ht="135" x14ac:dyDescent="0.25">
      <c r="A279" s="4" t="s">
        <v>102</v>
      </c>
      <c r="B279" s="4"/>
      <c r="C279" s="4"/>
      <c r="D279" s="4"/>
      <c r="E279" s="8" t="s">
        <v>101</v>
      </c>
      <c r="F279" s="7" t="s">
        <v>100</v>
      </c>
      <c r="G279" s="7" t="s">
        <v>99</v>
      </c>
      <c r="H279" s="7" t="s">
        <v>98</v>
      </c>
      <c r="I279" s="7" t="s">
        <v>64</v>
      </c>
      <c r="J279" s="5">
        <v>100</v>
      </c>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97</v>
      </c>
      <c r="E280" s="22"/>
      <c r="F280" s="21" t="s">
        <v>97</v>
      </c>
      <c r="G280" s="12"/>
      <c r="H280" s="12"/>
      <c r="I280" s="12"/>
      <c r="J280" s="11">
        <f>AVERAGE(J281:J282)</f>
        <v>75</v>
      </c>
      <c r="K280" s="10"/>
      <c r="L280" s="11"/>
      <c r="M280" s="10"/>
      <c r="N280" s="11"/>
      <c r="O280" s="10"/>
      <c r="P280" s="11"/>
      <c r="Q280" s="10"/>
      <c r="R280" s="11"/>
      <c r="S280" s="10"/>
      <c r="T280" s="11"/>
      <c r="U280" s="10"/>
      <c r="V280" s="11"/>
      <c r="W280" s="10"/>
      <c r="X280" s="11"/>
      <c r="Y280" s="10"/>
    </row>
    <row r="281" spans="1:25" s="2" customFormat="1" ht="101.25" x14ac:dyDescent="0.25">
      <c r="A281" s="4" t="s">
        <v>96</v>
      </c>
      <c r="B281" s="4"/>
      <c r="C281" s="4"/>
      <c r="D281" s="4"/>
      <c r="E281" s="8" t="s">
        <v>95</v>
      </c>
      <c r="F281" s="7" t="s">
        <v>94</v>
      </c>
      <c r="G281" s="7" t="s">
        <v>93</v>
      </c>
      <c r="H281" s="7" t="s">
        <v>92</v>
      </c>
      <c r="I281" s="7" t="s">
        <v>91</v>
      </c>
      <c r="J281" s="5">
        <v>50</v>
      </c>
      <c r="K281" s="6" t="s">
        <v>90</v>
      </c>
      <c r="L281" s="5"/>
      <c r="M281" s="5"/>
      <c r="N281" s="5"/>
      <c r="O281" s="5"/>
      <c r="P281" s="5"/>
      <c r="Q281" s="5"/>
      <c r="R281" s="5"/>
      <c r="S281" s="5"/>
      <c r="T281" s="5"/>
      <c r="U281" s="5"/>
      <c r="V281" s="5"/>
      <c r="W281" s="5"/>
      <c r="X281" s="5"/>
      <c r="Y281" s="5"/>
    </row>
    <row r="282" spans="1:25" s="2" customFormat="1" ht="105" x14ac:dyDescent="0.25">
      <c r="A282" s="4" t="s">
        <v>89</v>
      </c>
      <c r="B282" s="4"/>
      <c r="C282" s="4"/>
      <c r="D282" s="4"/>
      <c r="E282" s="8" t="s">
        <v>88</v>
      </c>
      <c r="F282" s="7" t="s">
        <v>87</v>
      </c>
      <c r="G282" s="7" t="s">
        <v>86</v>
      </c>
      <c r="H282" s="7" t="s">
        <v>85</v>
      </c>
      <c r="I282" s="7" t="s">
        <v>84</v>
      </c>
      <c r="J282" s="5">
        <v>100</v>
      </c>
      <c r="K282" s="6"/>
      <c r="L282" s="5"/>
      <c r="M282" s="5"/>
      <c r="N282" s="5"/>
      <c r="O282" s="5"/>
      <c r="P282" s="5"/>
      <c r="Q282" s="5"/>
      <c r="R282" s="5"/>
      <c r="S282" s="5"/>
      <c r="T282" s="5"/>
      <c r="U282" s="5"/>
      <c r="V282" s="5"/>
      <c r="W282" s="5"/>
      <c r="X282" s="5"/>
      <c r="Y282" s="5"/>
    </row>
    <row r="283" spans="1:25" s="16" customFormat="1" ht="45" x14ac:dyDescent="0.25">
      <c r="A283" s="19"/>
      <c r="B283" s="19"/>
      <c r="C283" s="20" t="s">
        <v>83</v>
      </c>
      <c r="D283" s="19"/>
      <c r="E283" s="19"/>
      <c r="F283" s="19" t="s">
        <v>82</v>
      </c>
      <c r="G283" s="19"/>
      <c r="H283" s="19"/>
      <c r="I283" s="19"/>
      <c r="J283" s="18">
        <f>AVERAGE(J284,J287,J288,J289,J290,J291)</f>
        <v>20.833333333333332</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81</v>
      </c>
      <c r="E284" s="14"/>
      <c r="F284" s="13" t="s">
        <v>81</v>
      </c>
      <c r="G284" s="12"/>
      <c r="H284" s="12"/>
      <c r="I284" s="12"/>
      <c r="J284" s="11">
        <f>AVERAGE(J285:J286)</f>
        <v>75</v>
      </c>
      <c r="K284" s="10"/>
      <c r="L284" s="11"/>
      <c r="M284" s="10"/>
      <c r="N284" s="11"/>
      <c r="O284" s="10"/>
      <c r="P284" s="11"/>
      <c r="Q284" s="10"/>
      <c r="R284" s="11"/>
      <c r="S284" s="10"/>
      <c r="T284" s="11"/>
      <c r="U284" s="10"/>
      <c r="V284" s="11"/>
      <c r="W284" s="10"/>
      <c r="X284" s="11"/>
      <c r="Y284" s="10"/>
    </row>
    <row r="285" spans="1:25" s="2" customFormat="1" ht="75" x14ac:dyDescent="0.25">
      <c r="A285" s="4" t="s">
        <v>80</v>
      </c>
      <c r="B285" s="4"/>
      <c r="C285" s="4"/>
      <c r="D285" s="4"/>
      <c r="E285" s="8" t="s">
        <v>79</v>
      </c>
      <c r="F285" s="7" t="s">
        <v>78</v>
      </c>
      <c r="G285" s="7" t="s">
        <v>77</v>
      </c>
      <c r="H285" s="7" t="s">
        <v>76</v>
      </c>
      <c r="I285" s="7" t="s">
        <v>75</v>
      </c>
      <c r="J285" s="5">
        <v>50</v>
      </c>
      <c r="K285" s="6" t="s">
        <v>74</v>
      </c>
      <c r="L285" s="5"/>
      <c r="M285" s="5"/>
      <c r="N285" s="5"/>
      <c r="O285" s="5"/>
      <c r="P285" s="5"/>
      <c r="Q285" s="5"/>
      <c r="R285" s="5"/>
      <c r="S285" s="5"/>
      <c r="T285" s="5"/>
      <c r="U285" s="5"/>
      <c r="V285" s="5"/>
      <c r="W285" s="5"/>
      <c r="X285" s="5"/>
      <c r="Y285" s="5"/>
    </row>
    <row r="286" spans="1:25" s="2" customFormat="1" ht="135" x14ac:dyDescent="0.25">
      <c r="A286" s="4" t="s">
        <v>73</v>
      </c>
      <c r="B286" s="4"/>
      <c r="C286" s="4"/>
      <c r="D286" s="4"/>
      <c r="E286" s="8" t="s">
        <v>72</v>
      </c>
      <c r="F286" s="7" t="s">
        <v>71</v>
      </c>
      <c r="G286" s="7" t="s">
        <v>70</v>
      </c>
      <c r="H286" s="7" t="s">
        <v>69</v>
      </c>
      <c r="I286" s="7" t="s">
        <v>68</v>
      </c>
      <c r="J286" s="5">
        <v>100</v>
      </c>
      <c r="K286" s="6" t="s">
        <v>67</v>
      </c>
      <c r="L286" s="5"/>
      <c r="M286" s="5"/>
      <c r="N286" s="5"/>
      <c r="O286" s="5"/>
      <c r="P286" s="5"/>
      <c r="Q286" s="5"/>
      <c r="R286" s="5"/>
      <c r="S286" s="5"/>
      <c r="T286" s="5"/>
      <c r="U286" s="5"/>
      <c r="V286" s="5"/>
      <c r="W286" s="5"/>
      <c r="X286" s="5"/>
      <c r="Y286" s="5"/>
    </row>
    <row r="287" spans="1:25" s="2" customFormat="1" ht="225" x14ac:dyDescent="0.25">
      <c r="A287" s="4">
        <v>157</v>
      </c>
      <c r="B287" s="4"/>
      <c r="C287" s="4"/>
      <c r="D287" s="8" t="s">
        <v>66</v>
      </c>
      <c r="E287" s="8"/>
      <c r="F287" s="7" t="s">
        <v>65</v>
      </c>
      <c r="G287" s="7" t="s">
        <v>14</v>
      </c>
      <c r="H287" s="7" t="s">
        <v>64</v>
      </c>
      <c r="I287" s="7" t="s">
        <v>53</v>
      </c>
      <c r="J287" s="5">
        <v>0</v>
      </c>
      <c r="K287" s="6"/>
      <c r="L287" s="5"/>
      <c r="M287" s="5"/>
      <c r="N287" s="5"/>
      <c r="O287" s="5"/>
      <c r="P287" s="5"/>
      <c r="Q287" s="5"/>
      <c r="R287" s="5"/>
      <c r="S287" s="5"/>
      <c r="T287" s="5"/>
      <c r="U287" s="5"/>
      <c r="V287" s="5"/>
      <c r="W287" s="5"/>
      <c r="X287" s="5"/>
      <c r="Y287" s="5"/>
    </row>
    <row r="288" spans="1:25" s="2" customFormat="1" ht="120" x14ac:dyDescent="0.25">
      <c r="A288" s="4">
        <v>158</v>
      </c>
      <c r="B288" s="4"/>
      <c r="C288" s="4"/>
      <c r="D288" s="8" t="s">
        <v>63</v>
      </c>
      <c r="E288" s="8"/>
      <c r="F288" s="7" t="s">
        <v>62</v>
      </c>
      <c r="G288" s="7" t="s">
        <v>55</v>
      </c>
      <c r="H288" s="7" t="s">
        <v>54</v>
      </c>
      <c r="I288" s="7" t="s">
        <v>53</v>
      </c>
      <c r="J288" s="5">
        <v>0</v>
      </c>
      <c r="K288" s="6"/>
      <c r="L288" s="5"/>
      <c r="M288" s="5"/>
      <c r="N288" s="5"/>
      <c r="O288" s="5"/>
      <c r="P288" s="5"/>
      <c r="Q288" s="5"/>
      <c r="R288" s="5"/>
      <c r="S288" s="5"/>
      <c r="T288" s="5"/>
      <c r="U288" s="5"/>
      <c r="V288" s="5"/>
      <c r="W288" s="5"/>
      <c r="X288" s="5"/>
      <c r="Y288" s="5"/>
    </row>
    <row r="289" spans="1:25" s="2" customFormat="1" ht="330" x14ac:dyDescent="0.25">
      <c r="A289" s="4">
        <v>159</v>
      </c>
      <c r="B289" s="4"/>
      <c r="C289" s="4"/>
      <c r="D289" s="8" t="s">
        <v>61</v>
      </c>
      <c r="E289" s="8"/>
      <c r="F289" s="7" t="s">
        <v>60</v>
      </c>
      <c r="G289" s="7" t="s">
        <v>59</v>
      </c>
      <c r="H289" s="7" t="s">
        <v>29</v>
      </c>
      <c r="I289" s="7" t="s">
        <v>41</v>
      </c>
      <c r="J289" s="5">
        <v>50</v>
      </c>
      <c r="K289" s="6" t="s">
        <v>58</v>
      </c>
      <c r="L289" s="5"/>
      <c r="M289" s="5"/>
      <c r="N289" s="5"/>
      <c r="O289" s="5"/>
      <c r="P289" s="5"/>
      <c r="Q289" s="5"/>
      <c r="R289" s="5"/>
      <c r="S289" s="5"/>
      <c r="T289" s="5"/>
      <c r="U289" s="5"/>
      <c r="V289" s="5"/>
      <c r="W289" s="5"/>
      <c r="X289" s="5"/>
      <c r="Y289" s="5"/>
    </row>
    <row r="290" spans="1:25" s="2" customFormat="1" ht="165" x14ac:dyDescent="0.25">
      <c r="A290" s="4">
        <v>160</v>
      </c>
      <c r="B290" s="4"/>
      <c r="C290" s="4"/>
      <c r="D290" s="8" t="s">
        <v>57</v>
      </c>
      <c r="E290" s="8"/>
      <c r="F290" s="7" t="s">
        <v>56</v>
      </c>
      <c r="G290" s="7" t="s">
        <v>55</v>
      </c>
      <c r="H290" s="7" t="s">
        <v>54</v>
      </c>
      <c r="I290" s="7" t="s">
        <v>53</v>
      </c>
      <c r="J290" s="5">
        <v>0</v>
      </c>
      <c r="K290" s="6"/>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52</v>
      </c>
      <c r="E291" s="14"/>
      <c r="F291" s="13" t="s">
        <v>52</v>
      </c>
      <c r="G291" s="12"/>
      <c r="H291" s="12"/>
      <c r="I291" s="12"/>
      <c r="J291" s="11">
        <f>AVERAGE(J292:J293)</f>
        <v>0</v>
      </c>
      <c r="K291" s="10"/>
      <c r="L291" s="11"/>
      <c r="M291" s="10"/>
      <c r="N291" s="11"/>
      <c r="O291" s="10"/>
      <c r="P291" s="11"/>
      <c r="Q291" s="10"/>
      <c r="R291" s="11"/>
      <c r="S291" s="10"/>
      <c r="T291" s="11"/>
      <c r="U291" s="10"/>
      <c r="V291" s="11"/>
      <c r="W291" s="10"/>
      <c r="X291" s="11"/>
      <c r="Y291" s="10"/>
    </row>
    <row r="292" spans="1:25" s="2" customFormat="1" ht="105" x14ac:dyDescent="0.25">
      <c r="A292" s="4" t="s">
        <v>51</v>
      </c>
      <c r="B292" s="4"/>
      <c r="C292" s="4"/>
      <c r="D292" s="4"/>
      <c r="E292" s="8" t="s">
        <v>50</v>
      </c>
      <c r="F292" s="7" t="s">
        <v>49</v>
      </c>
      <c r="G292" s="7" t="s">
        <v>48</v>
      </c>
      <c r="H292" s="7" t="s">
        <v>47</v>
      </c>
      <c r="I292" s="7" t="s">
        <v>46</v>
      </c>
      <c r="J292" s="5">
        <v>0</v>
      </c>
      <c r="K292" s="6"/>
      <c r="L292" s="5"/>
      <c r="M292" s="5"/>
      <c r="N292" s="5"/>
      <c r="O292" s="5"/>
      <c r="P292" s="5"/>
      <c r="Q292" s="5"/>
      <c r="R292" s="5"/>
      <c r="S292" s="5"/>
      <c r="T292" s="5"/>
      <c r="U292" s="5"/>
      <c r="V292" s="5"/>
      <c r="W292" s="5"/>
      <c r="X292" s="5"/>
      <c r="Y292" s="5"/>
    </row>
    <row r="293" spans="1:25" s="2" customFormat="1" ht="225" x14ac:dyDescent="0.25">
      <c r="A293" s="4" t="s">
        <v>45</v>
      </c>
      <c r="B293" s="4"/>
      <c r="C293" s="4"/>
      <c r="D293" s="4"/>
      <c r="E293" s="8" t="s">
        <v>44</v>
      </c>
      <c r="F293" s="7" t="s">
        <v>43</v>
      </c>
      <c r="G293" s="7" t="s">
        <v>42</v>
      </c>
      <c r="H293" s="7" t="s">
        <v>29</v>
      </c>
      <c r="I293" s="7" t="s">
        <v>41</v>
      </c>
      <c r="J293" s="5">
        <v>0</v>
      </c>
      <c r="K293" s="6"/>
      <c r="L293" s="5"/>
      <c r="M293" s="5"/>
      <c r="N293" s="5"/>
      <c r="O293" s="5"/>
      <c r="P293" s="5"/>
      <c r="Q293" s="5"/>
      <c r="R293" s="5"/>
      <c r="S293" s="5"/>
      <c r="T293" s="5"/>
      <c r="U293" s="5"/>
      <c r="V293" s="5"/>
      <c r="W293" s="5"/>
      <c r="X293" s="5"/>
      <c r="Y293" s="5"/>
    </row>
    <row r="294" spans="1:25" s="16" customFormat="1" ht="45" x14ac:dyDescent="0.25">
      <c r="A294" s="19"/>
      <c r="B294" s="19"/>
      <c r="C294" s="20" t="s">
        <v>40</v>
      </c>
      <c r="D294" s="19"/>
      <c r="E294" s="19"/>
      <c r="F294" s="19" t="s">
        <v>39</v>
      </c>
      <c r="G294" s="19"/>
      <c r="H294" s="19"/>
      <c r="I294" s="19"/>
      <c r="J294" s="18">
        <f>AVERAGE(J295:J300)</f>
        <v>16.666666666666668</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38</v>
      </c>
      <c r="E295" s="8"/>
      <c r="F295" s="7" t="s">
        <v>37</v>
      </c>
      <c r="G295" s="7" t="s">
        <v>36</v>
      </c>
      <c r="H295" s="7" t="s">
        <v>35</v>
      </c>
      <c r="I295" s="7" t="s">
        <v>34</v>
      </c>
      <c r="J295" s="5">
        <v>0</v>
      </c>
      <c r="K295" s="6" t="s">
        <v>33</v>
      </c>
      <c r="L295" s="5"/>
      <c r="M295" s="5"/>
      <c r="N295" s="5"/>
      <c r="O295" s="5"/>
      <c r="P295" s="5"/>
      <c r="Q295" s="5"/>
      <c r="R295" s="5"/>
      <c r="S295" s="5"/>
      <c r="T295" s="5"/>
      <c r="U295" s="5"/>
      <c r="V295" s="5"/>
      <c r="W295" s="5"/>
      <c r="X295" s="5"/>
      <c r="Y295" s="5"/>
    </row>
    <row r="296" spans="1:25" s="2" customFormat="1" ht="240" x14ac:dyDescent="0.25">
      <c r="A296" s="4">
        <v>163</v>
      </c>
      <c r="B296" s="4"/>
      <c r="C296" s="4"/>
      <c r="D296" s="8" t="s">
        <v>32</v>
      </c>
      <c r="E296" s="8"/>
      <c r="F296" s="7" t="s">
        <v>31</v>
      </c>
      <c r="G296" s="7" t="s">
        <v>30</v>
      </c>
      <c r="H296" s="7" t="s">
        <v>29</v>
      </c>
      <c r="I296" s="7" t="s">
        <v>28</v>
      </c>
      <c r="J296" s="5">
        <v>100</v>
      </c>
      <c r="K296" s="6" t="s">
        <v>27</v>
      </c>
      <c r="L296" s="5"/>
      <c r="M296" s="5"/>
      <c r="N296" s="5"/>
      <c r="O296" s="5"/>
      <c r="P296" s="5"/>
      <c r="Q296" s="5"/>
      <c r="R296" s="5"/>
      <c r="S296" s="5"/>
      <c r="T296" s="5"/>
      <c r="U296" s="5"/>
      <c r="V296" s="5"/>
      <c r="W296" s="5"/>
      <c r="X296" s="5"/>
      <c r="Y296" s="5"/>
    </row>
    <row r="297" spans="1:25" s="2" customFormat="1" ht="90" x14ac:dyDescent="0.25">
      <c r="A297" s="4">
        <v>164</v>
      </c>
      <c r="B297" s="4"/>
      <c r="C297" s="4"/>
      <c r="D297" s="8" t="s">
        <v>26</v>
      </c>
      <c r="E297" s="8"/>
      <c r="F297" s="7" t="s">
        <v>25</v>
      </c>
      <c r="G297" s="7" t="s">
        <v>24</v>
      </c>
      <c r="H297" s="7" t="s">
        <v>23</v>
      </c>
      <c r="I297" s="7" t="s">
        <v>22</v>
      </c>
      <c r="J297" s="5">
        <v>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8" t="s">
        <v>21</v>
      </c>
      <c r="E298" s="8"/>
      <c r="F298" s="7" t="s">
        <v>20</v>
      </c>
      <c r="G298" s="7" t="s">
        <v>19</v>
      </c>
      <c r="H298" s="7" t="s">
        <v>18</v>
      </c>
      <c r="I298" s="7" t="s">
        <v>17</v>
      </c>
      <c r="J298" s="5">
        <v>0</v>
      </c>
      <c r="K298" s="6"/>
      <c r="L298" s="5"/>
      <c r="M298" s="5"/>
      <c r="N298" s="5"/>
      <c r="O298" s="5"/>
      <c r="P298" s="5"/>
      <c r="Q298" s="5"/>
      <c r="R298" s="5"/>
      <c r="S298" s="5"/>
      <c r="T298" s="5"/>
      <c r="U298" s="5"/>
      <c r="V298" s="5"/>
      <c r="W298" s="5"/>
      <c r="X298" s="5"/>
      <c r="Y298" s="5"/>
    </row>
    <row r="299" spans="1:25" s="2" customFormat="1" ht="90" x14ac:dyDescent="0.25">
      <c r="A299" s="4">
        <v>166</v>
      </c>
      <c r="B299" s="4"/>
      <c r="C299" s="4"/>
      <c r="D299" s="8" t="s">
        <v>16</v>
      </c>
      <c r="E299" s="8"/>
      <c r="F299" s="7" t="s">
        <v>15</v>
      </c>
      <c r="G299" s="7" t="s">
        <v>14</v>
      </c>
      <c r="H299" s="7" t="s">
        <v>13</v>
      </c>
      <c r="I299" s="7" t="s">
        <v>12</v>
      </c>
      <c r="J299" s="5">
        <v>0</v>
      </c>
      <c r="K299" s="6"/>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11</v>
      </c>
      <c r="E300" s="14"/>
      <c r="F300" s="13" t="s">
        <v>11</v>
      </c>
      <c r="G300" s="12"/>
      <c r="H300" s="12"/>
      <c r="I300" s="12"/>
      <c r="J300" s="11">
        <f>AVERAGE(J301:J302)</f>
        <v>0</v>
      </c>
      <c r="K300" s="10"/>
      <c r="L300" s="11"/>
      <c r="M300" s="10"/>
      <c r="N300" s="11"/>
      <c r="O300" s="10"/>
      <c r="P300" s="11"/>
      <c r="Q300" s="10"/>
      <c r="R300" s="11"/>
      <c r="S300" s="10"/>
      <c r="T300" s="11"/>
      <c r="U300" s="10"/>
      <c r="V300" s="11"/>
      <c r="W300" s="10"/>
      <c r="X300" s="11"/>
      <c r="Y300" s="10"/>
    </row>
    <row r="301" spans="1:25" s="2" customFormat="1" ht="330" x14ac:dyDescent="0.25">
      <c r="A301" s="4" t="s">
        <v>10</v>
      </c>
      <c r="B301" s="4"/>
      <c r="C301" s="4"/>
      <c r="D301" s="4"/>
      <c r="E301" s="8" t="s">
        <v>9</v>
      </c>
      <c r="F301" s="7" t="s">
        <v>8</v>
      </c>
      <c r="G301" s="7" t="s">
        <v>7</v>
      </c>
      <c r="H301" s="7" t="s">
        <v>1</v>
      </c>
      <c r="I301" s="7" t="s">
        <v>6</v>
      </c>
      <c r="J301" s="5">
        <v>0</v>
      </c>
      <c r="K301" s="6"/>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8" t="s">
        <v>4</v>
      </c>
      <c r="F302" s="7" t="s">
        <v>3</v>
      </c>
      <c r="G302" s="7" t="s">
        <v>2</v>
      </c>
      <c r="H302" s="7" t="s">
        <v>1</v>
      </c>
      <c r="I302" s="7" t="s">
        <v>0</v>
      </c>
      <c r="J302" s="5">
        <v>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JP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2015-06-04T11:45:10Z</dcterms:created>
  <dcterms:modified xsi:type="dcterms:W3CDTF">2015-06-04T13:32:43Z</dcterms:modified>
</cp:coreProperties>
</file>