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EE"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V30"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N73" i="1" s="1"/>
  <c r="P74" i="1"/>
  <c r="R74" i="1"/>
  <c r="L81" i="1"/>
  <c r="T81" i="1"/>
  <c r="J83" i="1"/>
  <c r="J81" i="1" s="1"/>
  <c r="L83" i="1"/>
  <c r="N83" i="1"/>
  <c r="N81" i="1" s="1"/>
  <c r="P83" i="1"/>
  <c r="P81" i="1" s="1"/>
  <c r="P73" i="1" s="1"/>
  <c r="R83" i="1"/>
  <c r="R81" i="1" s="1"/>
  <c r="T83" i="1"/>
  <c r="T90" i="1"/>
  <c r="J91" i="1"/>
  <c r="J90" i="1" s="1"/>
  <c r="L91" i="1"/>
  <c r="N91" i="1"/>
  <c r="N90" i="1" s="1"/>
  <c r="P91" i="1"/>
  <c r="P90" i="1" s="1"/>
  <c r="R91" i="1"/>
  <c r="R90" i="1" s="1"/>
  <c r="T91" i="1"/>
  <c r="J94" i="1"/>
  <c r="L94" i="1"/>
  <c r="L90" i="1" s="1"/>
  <c r="N94" i="1"/>
  <c r="P94" i="1"/>
  <c r="R94" i="1"/>
  <c r="T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L217" i="1" s="1"/>
  <c r="N218" i="1"/>
  <c r="N217" i="1" s="1"/>
  <c r="P218" i="1"/>
  <c r="R218" i="1"/>
  <c r="R217" i="1" s="1"/>
  <c r="T218" i="1"/>
  <c r="T217" i="1" s="1"/>
  <c r="V218" i="1"/>
  <c r="V217" i="1" s="1"/>
  <c r="X218" i="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P252" i="1"/>
  <c r="J256" i="1"/>
  <c r="P256" i="1"/>
  <c r="P251" i="1" s="1"/>
  <c r="P250" i="1" s="1"/>
  <c r="T256" i="1"/>
  <c r="J260" i="1"/>
  <c r="L260" i="1"/>
  <c r="L256" i="1" s="1"/>
  <c r="N260" i="1"/>
  <c r="N256" i="1" s="1"/>
  <c r="P260" i="1"/>
  <c r="R260" i="1"/>
  <c r="R256" i="1" s="1"/>
  <c r="T260" i="1"/>
  <c r="V260" i="1"/>
  <c r="V256" i="1" s="1"/>
  <c r="X260" i="1"/>
  <c r="X256" i="1" s="1"/>
  <c r="J269" i="1"/>
  <c r="J273" i="1"/>
  <c r="J277" i="1"/>
  <c r="J280" i="1"/>
  <c r="N283" i="1"/>
  <c r="J284" i="1"/>
  <c r="J283" i="1" s="1"/>
  <c r="J291" i="1"/>
  <c r="L294" i="1"/>
  <c r="L283" i="1" s="1"/>
  <c r="N294" i="1"/>
  <c r="P294" i="1"/>
  <c r="P283" i="1" s="1"/>
  <c r="R294" i="1"/>
  <c r="R283" i="1" s="1"/>
  <c r="T294" i="1"/>
  <c r="T283" i="1" s="1"/>
  <c r="V294" i="1"/>
  <c r="V283" i="1" s="1"/>
  <c r="X294" i="1"/>
  <c r="X283" i="1" s="1"/>
  <c r="J300" i="1"/>
  <c r="J294" i="1" s="1"/>
  <c r="X252" i="1" l="1"/>
  <c r="X251" i="1"/>
  <c r="X250" i="1" s="1"/>
  <c r="V251" i="1"/>
  <c r="V250" i="1" s="1"/>
  <c r="V252" i="1"/>
  <c r="T251" i="1"/>
  <c r="T250" i="1" s="1"/>
  <c r="T252" i="1"/>
  <c r="L176" i="1"/>
  <c r="T146" i="1"/>
  <c r="L106" i="1"/>
  <c r="J250" i="1"/>
  <c r="R176" i="1"/>
  <c r="R4" i="1" s="1"/>
  <c r="R146" i="1"/>
  <c r="R106" i="1"/>
  <c r="N30" i="1"/>
  <c r="N2" i="1" s="1"/>
  <c r="N4" i="1"/>
  <c r="J267" i="1"/>
  <c r="R251" i="1"/>
  <c r="R250" i="1" s="1"/>
  <c r="R252" i="1"/>
  <c r="X217" i="1"/>
  <c r="P217" i="1"/>
  <c r="X176" i="1"/>
  <c r="P176" i="1"/>
  <c r="X146" i="1"/>
  <c r="P146" i="1"/>
  <c r="X106" i="1"/>
  <c r="P106" i="1"/>
  <c r="P2" i="1" s="1"/>
  <c r="L73" i="1"/>
  <c r="T30" i="1"/>
  <c r="L30" i="1"/>
  <c r="L2" i="1" s="1"/>
  <c r="T4" i="1"/>
  <c r="N251" i="1"/>
  <c r="N250" i="1" s="1"/>
  <c r="N252" i="1"/>
  <c r="T176" i="1"/>
  <c r="L146" i="1"/>
  <c r="T106" i="1"/>
  <c r="X30" i="1"/>
  <c r="X4" i="1" s="1"/>
  <c r="P30" i="1"/>
  <c r="P4" i="1" s="1"/>
  <c r="L251" i="1"/>
  <c r="L250" i="1" s="1"/>
  <c r="L252" i="1"/>
  <c r="J176" i="1"/>
  <c r="J146" i="1"/>
  <c r="J106" i="1"/>
  <c r="J3" i="1" s="1"/>
  <c r="V176" i="1"/>
  <c r="N176" i="1"/>
  <c r="V146" i="1"/>
  <c r="V4" i="1" s="1"/>
  <c r="N146" i="1"/>
  <c r="V106" i="1"/>
  <c r="N106" i="1"/>
  <c r="R73" i="1"/>
  <c r="J73" i="1"/>
  <c r="R30" i="1"/>
  <c r="J30" i="1"/>
  <c r="J2" i="1" s="1"/>
  <c r="R2" i="1"/>
  <c r="J4" i="1"/>
  <c r="L4" i="1" l="1"/>
</calcChain>
</file>

<file path=xl/sharedStrings.xml><?xml version="1.0" encoding="utf-8"?>
<sst xmlns="http://schemas.openxmlformats.org/spreadsheetml/2006/main" count="1601" uniqueCount="1180">
  <si>
    <t xml:space="preserve">Option 2: see point 24a above.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</si>
  <si>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</si>
  <si>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</si>
  <si>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</si>
  <si>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</si>
  <si>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</si>
  <si>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</si>
  <si>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Option 2: Estonian Refugee Council has been active in protecting different areas of refugees’ and international protection receivers’ lives, including healthcare. It has mainly focused on the issues with availability of information on the Estonian healthcare system, as well as on language problems between doctors and their migrant patients. 
Russian-speaking population has been consulted during the development of national integration strategy (the latest for 2014-2020), that included discussions about the access to healthcare information. Legal migrants have been consulted through the general studies covering the access to services for all migrant groups.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</si>
  <si>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</si>
  <si>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</si>
  <si>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</si>
  <si>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</si>
  <si>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</si>
  <si>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</si>
  <si>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Option 2: different governments have been debating the issues of access to information for historic migrant community (Russian speakers) by obliging pharmaceutical companies to provide information on medicines also in Russian. Decision is not adopted yet.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</si>
  <si>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</si>
  <si>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</si>
  <si>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</si>
  <si>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</si>
  <si>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</si>
  <si>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Option 3: please note that the migrant community is very small. The provision of services to the historic migrant community – Russian speakers – has been under attention in the framework of integration policies. It mainly concerns access to information about the services and medicines in Russian language.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</si>
  <si>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</si>
  <si>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</si>
  <si>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</si>
  <si>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</si>
  <si>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</si>
  <si>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</si>
  <si>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</si>
  <si>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</si>
  <si>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</si>
  <si>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</si>
  <si>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Option 2: One of the latest contributions in this field focuses on many of the most important aspects of migrant life in Estonia, covering both A and C, as well as D. However, the report does not go in depth in describing and analysing these issues. Furthermore, even though statistics on health of different ethnic groups is available, the only differentiation made is between two groups of respondents: Estonian and non-Estonian.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</si>
  <si>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</si>
  <si>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</si>
  <si>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</si>
  <si>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</si>
  <si>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</si>
  <si>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Option 3: Data on ethnicity is included in some national surveys on health. (Please refer to http://pxweb.tai.ee/esf/pxweb2008/Database/Uuringud/databasetree.asp ). However, Statistics Estonia gathers information on access to healthcare, but does not include migrant status, country of origin or ethnicity indicators. Routine data at the point of use is not registered based on the country of origin or ethnicity. National integration surveys do not cover health area.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</si>
  <si>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</si>
  <si>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</si>
  <si>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</si>
  <si>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</si>
  <si>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</si>
  <si>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</si>
  <si>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</si>
  <si>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Option 3: no need to diversify the practices to take into account the socio-cultural background has been identified.</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</si>
  <si>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</si>
  <si>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</si>
  <si>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</si>
  <si>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</si>
  <si>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</si>
  <si>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 xml:space="preserve">Option 3: no need to diversify the practices to take into account the socio-cultural background has been identified. </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</si>
  <si>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</si>
  <si>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</si>
  <si>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</si>
  <si>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</si>
  <si>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</si>
  <si>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</si>
  <si>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</si>
  <si>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Option 3: Despite the lack of encouragement, increasing numbers of migrant workers (many from ex-soviet countries) are employed in Estonian health care sector. Doctors, nurses, dentists etc are recruited from third countries due to the lack of qualified labour locally.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</si>
  <si>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</si>
  <si>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</si>
  <si>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</si>
  <si>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</si>
  <si>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</si>
  <si>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Option 3: Please see point 14 above. 
Estonia does not have immigrant organisations as the number of migrants is very low. Some groups of migrants have been consulted in cases of inspections at the refugee centre or in the framework of research projects organised by NGOs and supported by the government.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</si>
  <si>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</si>
  <si>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</si>
  <si>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</si>
  <si>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Option 3: the number of legal migrants, asylum seekers and undocumented migrants is very low. No need for such training has been identified by the state or NGOs and professional associations.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</si>
  <si>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</si>
  <si>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</si>
  <si>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Option 3: Estonian healthcare professionals are encouraged to take into account a collection of ethical guidelines, originally published by the World Medical Association (2005), which emphasise the importance of the use of culturally competent services. These guidelines are promoted by the Estonian Doctors’ Association and they are recommended rather than compulsory. However, it is not clear what is the awareness about these guidelines and to what extent these guidelines are followed.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</si>
  <si>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</si>
  <si>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</si>
  <si>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</si>
  <si>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</si>
  <si>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</si>
  <si>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</si>
  <si>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</si>
  <si>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</si>
  <si>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</si>
  <si>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 xml:space="preserve">Option 3. Some interpretation is provided to asylum seekers who reside in collective centres of residence. However, this interpretation service is not guaranteed and is provided on ad hoc basis conditioned on the availability of people knowing the specific language. </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</si>
  <si>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</si>
  <si>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</si>
  <si>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</si>
  <si>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</si>
  <si>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</si>
  <si>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</si>
  <si>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</si>
  <si>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</si>
  <si>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</si>
  <si>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</si>
  <si>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</si>
  <si>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</si>
  <si>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</si>
  <si>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</si>
  <si>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</si>
  <si>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Option 2: No official legislation exists with regard to reporting undocumented migrants.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</si>
  <si>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</si>
  <si>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</si>
  <si>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</si>
  <si>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</si>
  <si>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</si>
  <si>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</si>
  <si>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</si>
  <si>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</si>
  <si>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</si>
  <si>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</si>
  <si>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</si>
  <si>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</si>
  <si>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Option 2: There is no record of systematic use of mediators, except in cases of NGO involvement with support persons in helping asylum seekers and refugees, in some cases also legal short-term migrants and their family members.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</si>
  <si>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</si>
  <si>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</si>
  <si>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</si>
  <si>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</si>
  <si>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</si>
  <si>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</si>
  <si>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</si>
  <si>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B. Asylum seekers living in the asylum centre. 
NGOs in cooperation with the state distribute information to asylum seekers about health promotion and health education. In 2012 special health education workshops were held at reception centre. However, these workshops are random and project-based, not regular. 
</t>
  </si>
  <si>
    <t xml:space="preserve">Groups reached by information for migrants on entitlements and use of health services 
A. Legal migrants
B. Asylum seekers
C. Undocumented migrants
Skip this question if answered Option 3 in previous questions
</t>
  </si>
  <si>
    <t>c. Groups</t>
  </si>
  <si>
    <t>153c</t>
  </si>
  <si>
    <t>See point 153a</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</si>
  <si>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</si>
  <si>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</si>
  <si>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</si>
  <si>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</si>
  <si>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</si>
  <si>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</si>
  <si>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D (see 153c)</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</si>
  <si>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</si>
  <si>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</si>
  <si>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</si>
  <si>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</si>
  <si>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</si>
  <si>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Asylum seekers and legal migrants
. 
</t>
  </si>
  <si>
    <t xml:space="preserve">Groups reached by information for migrants on entitlements and use of health services 
A. Legal migrants
B. Asylum seekers
C. Undocumented migrants
Skip this question if answered Option 3 in previous questions.
</t>
  </si>
  <si>
    <t>152c</t>
  </si>
  <si>
    <t xml:space="preserve">Information is also provided in Russian ,which is not official language.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</si>
  <si>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</si>
  <si>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</si>
  <si>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D. information for asylum seekers is distributed in asylum centres
B. information on the healthcare rights, including for migrants, is made available by the Estonian Health Insurance Fund through booklets that it regularly publishes, mainly in Estonian and Russian but more recently also in English.
</t>
  </si>
  <si>
    <t>152a</t>
  </si>
  <si>
    <t>Information for migrants concerning entitlements and use of health services</t>
  </si>
  <si>
    <t>a-c. Information for migrants concerning entitlements and use of health services</t>
  </si>
  <si>
    <t xml:space="preserve">Option 2: Service provider organisations receive up-to date information on migrants’ entitlements in cases when the legal framework has changed. There are no special policies or programmes targeted at the migrants’ health and thus no other information sharing is taking place.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</si>
  <si>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</si>
  <si>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</si>
  <si>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</si>
  <si>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</si>
  <si>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</si>
  <si>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Asylum seekers and undocumented migrants do not have an ID number and this hinders their access to services.   For UDM’s, the definition of “emergency care” depends on individual judgement.
For asylum seekers, the judgement as to whether one is “financially capable of paying” does not appear to be based on objective criteria. 
For legal migrants with only a temporary residence permit, the same situation applies as for UDMs.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</si>
  <si>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</si>
  <si>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</si>
  <si>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</si>
  <si>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</si>
  <si>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</si>
  <si>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 xml:space="preserve">No separate health card or number exists, the personal ID number is being used for both nationals and legal migrants. All residents of Estonia, either short or long term, are required to register their residence address. 
However, asylum seekers and undocumented migrants do not have an ID number and this hinders their access to services. 
For legal migrants, receiving compulsory health insurance is conditioneal upon registration with the Health Insurance Board. Employers have to register every employee in the Health Insurance Board registry after the work contract has come into effect.
For UDM’s, the definition of “emergency care” depends on individual judgement.
For legal migrants with only a temporary residence permit, the same situation applies as for UDMs. 
</t>
  </si>
  <si>
    <t>Administrative discretion and documentation for legal migrants</t>
  </si>
  <si>
    <t xml:space="preserve">B. The WHO HiT report from 2013 states (p. 119) that  “services provided free of charge to users are harm-reduction and rehabilitation services for (injecting) drug users (needle exchange programmes, counselling, opioid substitution therapies); there are also HIV/AIDS voluntary testing and counselling services, smoking cessation services, sexual health and youth counselling, and the WHO DOTS (directly observed treatment, short-course) treatment for TB. Antiretroviral drugs and drugs for TB are procured centrally by the Ministry of Social Affairs and distributed to health care providers to disseminate them free of charge for patients with TB or HIV/AIDS."
http://www.euro.who.int/__data/assets/pdf_file/0018/231516/HiT-Estonia.pdf 
C. Care for children is also provided free.
D. victims of torture and human trafficking.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</si>
  <si>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</si>
  <si>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</si>
  <si>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</si>
  <si>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</si>
  <si>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</si>
  <si>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</si>
  <si>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</si>
  <si>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</si>
  <si>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</si>
  <si>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</si>
  <si>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</si>
  <si>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</si>
  <si>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According to the Nowhereland report (http://files.nowhereland.info/655.pdf ), “there is no specific legislation regarding access to health care for undocumented migrants.” However rights are conferred by
• The Health Services Organisation Act, para. 6 (2), according to which every person inside Estonian territory has the right to receive emergency care.
• The Health Insurance Act, para. 86 (4), which states that the cost of emergency care provided to uninsured persons is covered by the state.
They are therefore classified as having unconditional entitlement to emergency care only.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</si>
  <si>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</si>
  <si>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</si>
  <si>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</si>
  <si>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</si>
  <si>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</si>
  <si>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</si>
  <si>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</si>
  <si>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</si>
  <si>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</si>
  <si>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</si>
  <si>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Option A: Those asylum seekers that live in the facilities provided by the state have the same health coverage as nationals. (Regulation of the Minister of Social Affairs, 13.12.2013).</t>
  </si>
  <si>
    <t xml:space="preserve">Asylum seekers: extent of coverage
Answer 0 if answered Option 3 in previous question.
</t>
  </si>
  <si>
    <t>b. Coverage for asylum-seekers</t>
  </si>
  <si>
    <t>146b</t>
  </si>
  <si>
    <t xml:space="preserve">Option B: Asylum seekers are included in the system of health care coverage if they are accommodated in the reception centre or detention centre. In cases where asylum seeker is financially capable of paying himself/herself for the health care services or medicines, he/she is required to do so. In cases where asylum seeker does not live in the collective centre, he/she is not included in the health care coverage. (Regulation of the Minister of Social Affairs, 13.12.2013). 
  .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</si>
  <si>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</si>
  <si>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</si>
  <si>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</si>
  <si>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</si>
  <si>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</si>
  <si>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</si>
  <si>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</si>
  <si>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</si>
  <si>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</si>
  <si>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</si>
  <si>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Option 2: All legal migrants with permanent residence permit are insured with compulsory health insurance by the same system as nationals. Short-term migrants with temporary residence permit are not covered, except beneficiaries of international protection (refugees), pensioners and people receiving the permit based on a treaty. Migrants with temporary residence permit are required to have insurance cover already as the condition in order to receive the residence permit. The insurance cover has to cover any cost related to his/her medical treatment during the period of validity of the residence permit that is applied for.  
It is important to note that Estonian residents, either nationals or migrants, do not receive health insurance automatically, thus there is no universal health coverage. Coverage extends to those who are employed and who pay social tax, as well as the following groups: pregnant women, persons under 19 years of age, persons receiving state pension granted in Estonia, insured persons’ dependent spouses, who are no more than 5 years away from attaining the age limit for old-age pension, pupils (with age limits), students with permanent residency.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</si>
  <si>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</si>
  <si>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</si>
  <si>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</si>
  <si>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</si>
  <si>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</si>
  <si>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</si>
  <si>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</si>
  <si>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</si>
  <si>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</si>
  <si>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 xml:space="preserve">2007: in private employment, not explicit </t>
  </si>
  <si>
    <t>new Equal Treatment Act</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</si>
  <si>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</si>
  <si>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</si>
  <si>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</si>
  <si>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</si>
  <si>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2007: in private employment </t>
  </si>
  <si>
    <t>A</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</si>
  <si>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</si>
  <si>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</si>
  <si>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</si>
  <si>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 xml:space="preserve">Guidelines on Cross-cutting Issues in Development Plans (Juhend – läbivad teemad valdkonna arengukavas): 2013
Summary of changes:
The policy document that relates to equal treatment as a cross-cutting issue is the Guidelines on Cross-cutting Issues in Development Plans, adopted by the Government in 2013. It is a guidance document stating that equal treatment based on gender, age, disability and ethnicity must be taken into account when developing national strategies. However, the guidelines are still new and the impact on policy (development plans) is yet unclear. Furthermore, ministries are required to follow the guidelines, but there are no clear supervision or evaluation mechanisms established. However, Equality Commissioner’s office is understaffed and under-financed and therefore their work on awareness and monitoring discrimination remains low. 
Web-link:
http://www.fin.ee/riigi-strateegiline-juhtimine
</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</si>
  <si>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</si>
  <si>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</si>
  <si>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 xml:space="preserve">No relevant provisions regarding State’s obligations.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</si>
  <si>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</si>
  <si>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</si>
  <si>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</si>
  <si>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</si>
  <si>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In case of discrimination in public sector the Chancellor of Justice may start on its own initiative an ombudsman-style procedure</t>
  </si>
  <si>
    <t xml:space="preserve">Both equality bodies may start ombudsman-style procedures on their own initiative </t>
  </si>
  <si>
    <t>B</t>
  </si>
  <si>
    <t>A and b</t>
  </si>
  <si>
    <t xml:space="preserve">Specialised body has the power to:  
a) instigate proceedings in own name  
b) lead own investigation </t>
  </si>
  <si>
    <t>Powers to instigate proceedings and enforce findings</t>
  </si>
  <si>
    <t>B or none</t>
  </si>
  <si>
    <t>Specialised body has the legal standing to engage in:                               
a) judicial proceedings on behalf of a complainant                                                    
b) administrative proceedings on behalf of the complainant</t>
  </si>
  <si>
    <t xml:space="preserve">Legal standing in procedures </t>
  </si>
  <si>
    <t>Chancellor of Justice (conciliation procedures): a</t>
  </si>
  <si>
    <t>All</t>
  </si>
  <si>
    <t>If the specialised body acts as a quasi-judicial body:
a) its decisions are binding                         
b) an appeal of these decisions is possible</t>
  </si>
  <si>
    <t xml:space="preserve">Powers as quasi-judicial body </t>
  </si>
  <si>
    <t xml:space="preserve">New equality body – the Commissioner for Gender Equality and Equal Treatment </t>
  </si>
  <si>
    <t>Only one (please specify)</t>
  </si>
  <si>
    <t>Specialised Body has the powers to assist victims by way of
a)  independent legal advice to victims on their case                                                     
b) independent investigation of the facts of the case</t>
  </si>
  <si>
    <t>Powers to assists victims</t>
  </si>
  <si>
    <t>No limits regarding grounds in case of discrimination in public sector (ombudsman-style procedure at the Chancellor of Justice).</t>
  </si>
  <si>
    <t xml:space="preserve">two equality bodies </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</si>
  <si>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</si>
  <si>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</si>
  <si>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</si>
  <si>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</si>
  <si>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</si>
  <si>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</si>
  <si>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</si>
  <si>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 xml:space="preserve">a+b. Article 24 of the Equal Treatment Act stipulates that:
“(1) If the rights of a person are violated due to discrimination, he or she may, on the bases and pursuant to the procedure provided by law, demand that the person who violates the rights terminate the discrimination and demand compensation for the damage caused to him or her by the violation.
(2)        A person whose rights are violated due to discrimination may demand that, in addition to the provisions of subsection (1) of this section, a reasonable amount of money be paid to the person as compensation for non-proprietary damage caused by the violation.”
Thus, the specific law explicitly provides for the right to demand to stop discrimination and to demand compensation for pecuniary and non-pecuniary damage.
It is possible to make requests in the court on the basis of general procedural norms. However, in the Estonians context all requests shall be related to a complainant / victim (his/her rights shall be violated / involved / touched upon).
As for criminal law, legal persons cannot be punished for violation of equality (Article 152 of the Penal Code). 
Responsibility for legal persons does exist in case of incitement of hatred (Article 151 of the same Code - activities which publicly incite to hatred, violence or discrimination on the basis of ethnicity, race, colour, sex, language, origin, religion, sexual orientation, political opinion, or financial or social status if this results in danger to the life, health or property of a person). However, this article is not so relevant in the context of the questionnaire. </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</si>
  <si>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</si>
  <si>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</si>
  <si>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</si>
  <si>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</si>
  <si>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</si>
  <si>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</si>
  <si>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</si>
  <si>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</si>
  <si>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Associations have a guaranteed right of involvement in discrimination disputes in private employment and in the frame of the conciliation procedure at the Chancellor of Justice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</si>
  <si>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</si>
  <si>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</si>
  <si>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</si>
  <si>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</si>
  <si>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</si>
  <si>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A (in civil court)</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</si>
  <si>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</si>
  <si>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</si>
  <si>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</si>
  <si>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</si>
  <si>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In all areas only on the grounds of race and ethnicity</t>
  </si>
  <si>
    <t>A or none</t>
  </si>
  <si>
    <t xml:space="preserve"> More than a,b </t>
  </si>
  <si>
    <t>Protection against victimisation in:       
a) employment                                            
b) vocational training                                
c) education                                               
d) services                                                  
e) goods</t>
  </si>
  <si>
    <t>Protection against victimisation</t>
  </si>
  <si>
    <t>The issue is not specifically addressed in law; no reasons to doubt</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</si>
  <si>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</si>
  <si>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</si>
  <si>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</si>
  <si>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</si>
  <si>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The principle is applicable only in individual disputes in the field of ordinary employment (mostly private sector) in judicial and quasi-judicial procedures.</t>
  </si>
  <si>
    <t>foreseen in the new Equal Treatment Act</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</si>
  <si>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</si>
  <si>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</si>
  <si>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</si>
  <si>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</si>
  <si>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</si>
  <si>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</si>
  <si>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</si>
  <si>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</si>
  <si>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new Equal Treatment Act; material scope of Directive 2000/43 and 2000/78; nationality is not among protected grounds; religion is out of scope of services; general consitutional principles ok</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</si>
  <si>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</si>
  <si>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</si>
  <si>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</si>
  <si>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</si>
  <si>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</si>
  <si>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New Equal Treatment Act; material scope of Directive 2000/43 and 2000/78; nationality is not among protected grounds; religion is out of scope of SP; general consitutional principles ok</t>
  </si>
  <si>
    <t>Law covers social protection, including social security:                    
a) race and ethnicity                                
b) religion and belief                                   
c) nationality</t>
  </si>
  <si>
    <t xml:space="preserve">Social protection </t>
  </si>
  <si>
    <t>New Equal Treatment Act; material scope of Directive 2000/43 and 2000/78; nationality is not among protected grounds; religion is out of scope of education; general consitutional principles ok</t>
  </si>
  <si>
    <t>Law covers education (primary and secondary level):                          
a) race and ethnicity                                
b) religion and belief                                 
c) nationality</t>
  </si>
  <si>
    <t xml:space="preserve">Education </t>
  </si>
  <si>
    <t>Detailed provisions only in the area of ordinary employment (private sector and some elements of public). Discrimination  on any ground is banned by constitutional provisions.   In Estonia the constitutional provisions are directly applicable. The constitution bans discrimination on any ground and almost everywhere but it does not provide its definition etc. In principle I may claim to apply these provisions in courts but there are no guidelines on how they shall be applied. The relevant case law of the supreme court is still  undeveloped.</t>
  </si>
  <si>
    <t xml:space="preserve">new Equal Treatment Act; material scope of Directive 2000/43 and 2000/78; nationality is not a protected ground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</si>
  <si>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</si>
  <si>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</si>
  <si>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</si>
  <si>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</si>
  <si>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</si>
  <si>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</si>
  <si>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</si>
  <si>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</si>
  <si>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</si>
  <si>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Penal Code. Elements of c) based on general principles.</t>
  </si>
  <si>
    <t xml:space="preserve">a+c; nationality is not protected as a ground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</si>
  <si>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</si>
  <si>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</si>
  <si>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</si>
  <si>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</si>
  <si>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</si>
  <si>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New Equal Treatment Act; material scope of Directive 2000/43 and 2000/78</t>
  </si>
  <si>
    <t>Anti-discrimination law applies to the public sector, including:                                     
a) Public bodies  
b) Police force</t>
  </si>
  <si>
    <t xml:space="preserve">Law applies to public sector </t>
  </si>
  <si>
    <t xml:space="preserve">Irrelevant because we have detailed provisions only in the area of ordinary employment (private sector and some elements of public) </t>
  </si>
  <si>
    <t xml:space="preserve">Anti-discrimination law applies to natural and/or legal persons: 
a) In the private sector                          
b) Including private sector carrying out public sector activities                                          </t>
  </si>
  <si>
    <t xml:space="preserve">Law applies to natural&amp; legal persons </t>
  </si>
  <si>
    <t xml:space="preserve">The issue of discrimination by association is not addressed in laws </t>
  </si>
  <si>
    <t>Not addressed in the new law</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</si>
  <si>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</si>
  <si>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</si>
  <si>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Detailed provisions only in the area of ordinary employment. However, some instances of nationality discrimination may be banned with the references to constitutional provisions </t>
  </si>
  <si>
    <t>New Equal Treatment Act from Jan 2009; however it does not cover nationality</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</si>
  <si>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</si>
  <si>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</si>
  <si>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</si>
  <si>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</si>
  <si>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</si>
  <si>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</si>
  <si>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</si>
  <si>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</si>
  <si>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</si>
  <si>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</si>
  <si>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</si>
  <si>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</si>
  <si>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</si>
  <si>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</si>
  <si>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</si>
  <si>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</si>
  <si>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</si>
  <si>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No exemptions in law as of 2014</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</si>
  <si>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</si>
  <si>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</si>
  <si>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</si>
  <si>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</si>
  <si>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</si>
  <si>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</si>
  <si>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</si>
  <si>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</si>
  <si>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</si>
  <si>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</si>
  <si>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</si>
  <si>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</si>
  <si>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</si>
  <si>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</si>
  <si>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</si>
  <si>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</si>
  <si>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</si>
  <si>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</si>
  <si>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</si>
  <si>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</si>
  <si>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</si>
  <si>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Also includes forcibly trying to change the constitutional order of Estonia </t>
  </si>
  <si>
    <t>As an Estonian citizen, enters state public service or military service for a foreign state without permission from the Government of the Republic; joins the intelligence or security service of a foreign state or foreign organisation which is armed or militarily organised or which engages in military exercises; is a citizen of another state but has not been released from Estonian citizenship (all these only for those naturalised)</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</si>
  <si>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</si>
  <si>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</si>
  <si>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</si>
  <si>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</si>
  <si>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</si>
  <si>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</si>
  <si>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</si>
  <si>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</si>
  <si>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</si>
  <si>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</si>
  <si>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</si>
  <si>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</si>
  <si>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Decision on naturalisation presupposes some type of consideration of application rather than its technical approval.  Furthermore, Estonian citizenship law has plenty of vague “security”, “loyalty” etc clauses that can be used against undesirable aliens</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</si>
  <si>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</si>
  <si>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</si>
  <si>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</si>
  <si>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</si>
  <si>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</si>
  <si>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Has been employed or is currently employed by foreign intelligence or security services;  has served as a professional member of the armed forces of a foreign state or who has been assigned to the reserve forces thereof or has retired therefrom, and nor shall Estonian citizenship be granted to or resumed by his or her spouse who entered Estonia due to a member of the armed forces being sent into service, the reserve or into retirement.</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</si>
  <si>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</si>
  <si>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</si>
  <si>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</si>
  <si>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There are time limits for Police and Border Guard Board, not for the Government of the Republic</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</si>
  <si>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</si>
  <si>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</si>
  <si>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</si>
  <si>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</si>
  <si>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</si>
  <si>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</si>
  <si>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</si>
  <si>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200 eek (13 eur), no fees for minors</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</si>
  <si>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</si>
  <si>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</si>
  <si>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</si>
  <si>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</si>
  <si>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</si>
  <si>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</si>
  <si>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</si>
  <si>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</si>
  <si>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</si>
  <si>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</si>
  <si>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</si>
  <si>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</si>
  <si>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</si>
  <si>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</si>
  <si>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The following are deemed to be permanent legal income: 1) legally earned remuneration on the basis of a contract of employment, contract of service, civil law contract or membership; 2) income received from legal business activity or property; 3) pensions; 4) grants; 5)         support; 6) benefits paid on the basis of Acts.</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</si>
  <si>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</si>
  <si>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</si>
  <si>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</si>
  <si>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</si>
  <si>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Since 2009 the state is offering free of charge preparatory courses for long-term residents including people with undetermined citizenship who wish to apply for Estonian citizenship. The courses are intended to prepare foreigners to pass the Constitution and Citizenship Law test. Courses are provided in Tallinn and in Narva. In other regions the courses will be organized if there is enough interest. </t>
  </si>
  <si>
    <t xml:space="preserve">None (only ad hoc projects) </t>
  </si>
  <si>
    <t>Some applicants (please specify)</t>
  </si>
  <si>
    <t>All applicants</t>
  </si>
  <si>
    <t>Which applicants are entitled to state-funded courses in order to pass the requirement?</t>
  </si>
  <si>
    <t>e. Naturalisation integration courses</t>
  </si>
  <si>
    <t>105e</t>
  </si>
  <si>
    <t>Only B</t>
  </si>
  <si>
    <t>Civic tests (sample tests) are publicly available. They are free</t>
  </si>
  <si>
    <t xml:space="preserve">There are examples of tests and examples of exercises that help to prepare for the test. </t>
    <phoneticPr fontId="0" type="noConversion"/>
  </si>
  <si>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</si>
  <si>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</si>
  <si>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</si>
  <si>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</si>
  <si>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no fee</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</si>
  <si>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</si>
  <si>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</si>
  <si>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</si>
  <si>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</si>
  <si>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</si>
  <si>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</si>
  <si>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Since 2002, a young person graduating from high school or vocational school who successfully passes the social theory exam does not need to take the citizenship test. The same policy has applied to the Estonian language exam since 2001</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</si>
  <si>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</si>
  <si>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</si>
  <si>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</si>
  <si>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</si>
  <si>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</si>
  <si>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Citizenship test</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</si>
  <si>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</si>
  <si>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</si>
  <si>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</si>
  <si>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</si>
  <si>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</si>
  <si>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</si>
  <si>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</si>
  <si>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</si>
  <si>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</si>
  <si>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</si>
  <si>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Naturalisation language requirements (sample tests) are publicly available. Language tests are free</t>
    <phoneticPr fontId="0" type="noConversion"/>
  </si>
  <si>
    <t>Support to pass language requirement                            a. Assessment based on publicly available list of questions                                                                      b. Assessment based on free/low-cost study guide</t>
  </si>
  <si>
    <t>d. Naturalisation language support</t>
  </si>
  <si>
    <t>104d</t>
  </si>
  <si>
    <t xml:space="preserve">Free test. The financial support for language learning is provided through the cost-refund system where the costs of language courses were refunded provided the applicant passed language test on levels A2, B1, B2 or C1.  </t>
  </si>
  <si>
    <t>c. Naturalisation language cost</t>
  </si>
  <si>
    <t>104c</t>
  </si>
  <si>
    <t>For those completing education in Estonian language and tests for various sorts of employees equated to the test; simiplified language requirements for some groups of disabled and for people born before 1 January 1930</t>
  </si>
  <si>
    <t>Education obtained in Estonian (Citizenship law§ 8 (4)) AND vulnerable group such as mentioned in comment.</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</si>
  <si>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</si>
  <si>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</si>
  <si>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</si>
  <si>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B1</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</si>
  <si>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</si>
  <si>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</si>
  <si>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</si>
  <si>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</si>
  <si>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</si>
  <si>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</si>
  <si>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</si>
  <si>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</si>
  <si>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</si>
  <si>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</si>
  <si>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No ius soli. A simplified procedure of naturalization for stateless children under 15 years of age born to stateless parents in Estonia after February 1992.</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</si>
  <si>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</si>
  <si>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</si>
  <si>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</si>
  <si>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</si>
  <si>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</si>
  <si>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</si>
  <si>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</si>
  <si>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</si>
  <si>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</si>
  <si>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</si>
  <si>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</si>
  <si>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</si>
  <si>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</si>
  <si>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</si>
  <si>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</si>
  <si>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</si>
  <si>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</si>
  <si>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</si>
  <si>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</si>
  <si>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 xml:space="preserve">changes in Article 6 of the Law on Citizenship in 2006 (RT I  2006, 29, 224). An alien who wishes to acquire Estonian citizenship by naturalization shall: have a long-term resident’s residence permit or a right of permanent residence (not applicable to Soviet era residents – Article 33);  have stayed in Estonia on the basis of a residence permit or a right of residence for at least eight years, of which last five years permanently, prior to the date on which he or she submits an application for Estonian citizenship; have stayed in Estonia legally and permanently on the basis of a long-term residence permit or a right of permanent residence for six months from the day following the date of registration of the application (not applicable to Soviet era residents – Article 33). Article 11 of the Law on Citizenship says that “for the purposes of this act, permanent stay in Estonia is legal stay in Estonia for at least 183 days per year, provided that absence from Estonia does not exceed 90 consecutive days per year”.  In other words, periods of absence allowed previous to acquisition of nationality (within the period relevant for residence census) definitely exceed 9 months. </t>
  </si>
  <si>
    <t>at least 183 days per year, provided that absence from Estonia does not exceed 90 consecutive days per year</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</si>
  <si>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</si>
  <si>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</si>
  <si>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</si>
  <si>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</si>
  <si>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</si>
  <si>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Several years of permanent residence required (please specify)</t>
  </si>
  <si>
    <t>Required in year of application</t>
  </si>
  <si>
    <t>Not required</t>
  </si>
  <si>
    <t>Is possession of a permanent or long-term residence permit required?</t>
  </si>
  <si>
    <t>Permits considered</t>
  </si>
  <si>
    <t>8 years, of which the last 5 permanently</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</si>
  <si>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</si>
  <si>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</si>
  <si>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</si>
  <si>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</si>
  <si>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</si>
  <si>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</si>
  <si>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</si>
  <si>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</si>
  <si>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</si>
  <si>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</si>
  <si>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</si>
  <si>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</si>
  <si>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</si>
  <si>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</si>
  <si>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</si>
  <si>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</si>
  <si>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</si>
  <si>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</si>
  <si>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</si>
  <si>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</si>
  <si>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</si>
  <si>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</si>
  <si>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All rights</t>
  </si>
  <si>
    <t>Legal guarantees and redress in case of refusal, non-renewal, or withdrawal:
a. reasoned decision
b. right to appeal
c. representation before an independent administrative authority and/or a court</t>
  </si>
  <si>
    <t>1. Persons who hold long-term residence permits cannot be expelled as such. 
2. However, their permits can be abolished under certain circumstances. Afterwards, a person without any legal basis to stay in Estonia can be expelled. 
3. The Aliens Act says that age, family ties, etc shall be considered upon deciding on abolishing of the status. No special (explicit) rules regarding minors (also in by-laws). 
4. Obligation to Leave and Prohibition on Entry Act, Article 21: "The expulsion of a minor shall be organized in co-ordination with the competent state agencies of the admitting country and, if necessary, of the transit country and protection of the rights of the minor shall be ensured".</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</si>
  <si>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</si>
  <si>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</si>
  <si>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</si>
  <si>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</si>
  <si>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</si>
  <si>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</si>
  <si>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</si>
  <si>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</si>
  <si>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</si>
  <si>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e.g. intentional crime against the state commited in the country (from Nov 2009) some of these offences (e.g. defamation of official symbols of foreign state or international organisation) are not ALWAYS actual and serious threat. B 416UE as response to 2007 Bronze Soldier riots</t>
  </si>
  <si>
    <t>e.g. intentional crime against the state commited in the country (from Nov 2009) some of these offences (e.g. defamation of official symbols of foreign state or international organisation) are not ALWAYS actual and serious threat.</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</si>
  <si>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</si>
  <si>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</si>
  <si>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</si>
  <si>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</si>
  <si>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</si>
  <si>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</si>
  <si>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</si>
  <si>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</si>
  <si>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</si>
  <si>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</si>
  <si>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unlimited period of validity of the permit</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</si>
  <si>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</si>
  <si>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</si>
  <si>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</si>
  <si>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</si>
  <si>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</si>
  <si>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</si>
  <si>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</si>
  <si>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</si>
  <si>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</si>
  <si>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 xml:space="preserve">3 months </t>
  </si>
  <si>
    <t>≤ 6 months defined by law (please specify)</t>
  </si>
  <si>
    <t xml:space="preserve">Maximum duration of procedure </t>
  </si>
  <si>
    <t>Does the state protect applicants from discretionary procedures (e.g. like EU nationals)?</t>
  </si>
  <si>
    <t>SECURITY OF STATUS</t>
  </si>
  <si>
    <t xml:space="preserve">1000 eek (67 eur), much less for some groups; in 2007 it was 48€/750 eek. For ID card one has to pay now state fee of 15€/250 eek (10€/150 eek in 2007). </t>
  </si>
  <si>
    <t>Higher costs
(please specify amounts for each)</t>
  </si>
  <si>
    <t>Normal costs (please specify amount) e.g. same as regular administrative fees in the country</t>
  </si>
  <si>
    <t>Costs of application and/or issue of status</t>
  </si>
  <si>
    <t xml:space="preserve">Lawful sufficient income. Lawfully earned remuneration for work, income received from lawful business activities or property, pensions, scholarships, support, benefits paid by a foreign state and the maintenance ensured by family members earning legal income are deemed to be legal income. Less than minimum wage.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</si>
  <si>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</si>
  <si>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</si>
  <si>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</si>
  <si>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</si>
  <si>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</si>
  <si>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</si>
  <si>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</si>
  <si>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</si>
  <si>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</si>
  <si>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</si>
  <si>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</si>
  <si>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</si>
  <si>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Language/integration requirement exemptions 
a. Takes into account individual abilities e.g. educational qualifications
b. Exemptions for vulnerable groups e.g. age, illiteracy, mental/physical disability</t>
  </si>
  <si>
    <t>d. LTR language exemption</t>
  </si>
  <si>
    <t>84d</t>
  </si>
  <si>
    <t>Only language test</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</si>
  <si>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</si>
  <si>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</si>
  <si>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</si>
  <si>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</si>
  <si>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</si>
  <si>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</si>
  <si>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 xml:space="preserve">New system of levels of language proficiency is valid from 1 July 2008. Language Act (Article 28-4)  explicitly says that certificates for “algtase” shall be considered as equal with certificates for B1. In January 2009 the Aliens Act was amended. The word “algtase” was substituted with “B1”. </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</si>
  <si>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</si>
  <si>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</si>
  <si>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</si>
  <si>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</si>
  <si>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</si>
  <si>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Language test</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</si>
  <si>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</si>
  <si>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</si>
  <si>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</si>
  <si>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</si>
  <si>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</si>
  <si>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</si>
  <si>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</si>
  <si>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</si>
  <si>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Shorter periods</t>
  </si>
  <si>
    <t>Up to 10 non-consecutive months and/or 6 consecutive months</t>
  </si>
  <si>
    <t>Periods of absence allowed previous to granting of status</t>
  </si>
  <si>
    <t xml:space="preserve">Students may apply provided that they have later received a residence permit on the ground other than their studies. Their residential period on the basis of a ‘permit for studies’ will be divided by two.  </t>
  </si>
  <si>
    <t>Yes, with some conditions (limited number of years or type of study)</t>
  </si>
  <si>
    <t>Yes, all</t>
  </si>
  <si>
    <t>Is time of residence as a pupil/student counted?</t>
  </si>
  <si>
    <t>Time counted as pupil/student</t>
  </si>
  <si>
    <t>Seasonal workers and other temporary workers (up to 6 months) do not get "residence permits". Most other aliens were and are covered by option 2.</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</si>
  <si>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</si>
  <si>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</si>
  <si>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</si>
  <si>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</si>
  <si>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</si>
  <si>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</si>
  <si>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</si>
  <si>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</si>
  <si>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</si>
  <si>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</si>
  <si>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</si>
  <si>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 xml:space="preserve">Normally takes the form of support of ethnic minorities’ organisations, mostly cultural activities  </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</si>
  <si>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</si>
  <si>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</si>
  <si>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</si>
  <si>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</si>
  <si>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</si>
  <si>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</si>
  <si>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</si>
  <si>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</si>
  <si>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</si>
  <si>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</si>
  <si>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</si>
  <si>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</si>
  <si>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</si>
  <si>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</si>
  <si>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</si>
  <si>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</si>
  <si>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</si>
  <si>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</si>
  <si>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</si>
  <si>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</si>
  <si>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</si>
  <si>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</si>
  <si>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</si>
  <si>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</si>
  <si>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</si>
  <si>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</si>
  <si>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</si>
  <si>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</si>
  <si>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</si>
  <si>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</si>
  <si>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</si>
  <si>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</si>
  <si>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</si>
  <si>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</si>
  <si>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</si>
  <si>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</si>
  <si>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</si>
  <si>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</si>
  <si>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</si>
  <si>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</si>
  <si>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</si>
  <si>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</si>
  <si>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</si>
  <si>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</si>
  <si>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</si>
  <si>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</si>
  <si>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</si>
  <si>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</si>
  <si>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</si>
  <si>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</si>
  <si>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</si>
  <si>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</si>
  <si>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</si>
  <si>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</si>
  <si>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</si>
  <si>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</si>
  <si>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</si>
  <si>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</si>
  <si>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</si>
  <si>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</si>
  <si>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</si>
  <si>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</si>
  <si>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</si>
  <si>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</si>
  <si>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</si>
  <si>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</si>
  <si>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</si>
  <si>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</si>
  <si>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</si>
  <si>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</si>
  <si>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</si>
  <si>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</si>
  <si>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</si>
  <si>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</si>
  <si>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</si>
  <si>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</si>
  <si>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</si>
  <si>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</si>
  <si>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</si>
  <si>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</si>
  <si>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</si>
  <si>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</si>
  <si>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</si>
  <si>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</si>
  <si>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There is no institutionalised formal body</t>
    <phoneticPr fontId="0" type="noConversion"/>
  </si>
  <si>
    <t>71d</t>
  </si>
  <si>
    <t xml:space="preserve">Ad hoc consultation does not have any statues or formal structures. The citizens panel method that was used for the ad hoc consulation was nevertheless very participatory where the participants together with the national authority chose the topics for discussion. </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</si>
  <si>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</si>
  <si>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</si>
  <si>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</si>
  <si>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</si>
  <si>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Normally takes the form of consultations with ethnic minority organisations. In what follows consultative bodies primary to deal with NATIONAL (non-immigrant) minorities or solely culture are not covered. State of affairs as of early May 2010. There was a previous presidential council.</t>
  </si>
  <si>
    <t xml:space="preserve">, Nationalities Roundtable since 26 May 2010:
This is the second attempt to establish the roundtable for ethnic, national and linguistic minorities in Estonia. The first President of Estonia Roundtable of National Minorities (rahvusvähemuste ümarlaud) that operated between 1999-2010 became inactive during the recent years of its operation. The new roundtable was moved from the President’s office to Estonian Cooperation Assembly established in 2007 and renamed to Roundtable of Nationalities (Eesti Koostöö Kogu Rahvuste Ümarlaud). The composition of the membership in the roundtable was changed and more non-Russian minorities, including more recently arrived expats were included among the members. However, the activities of the new roundtable have also remained modest and its influence on the political life is insignificant. 
Web-link:
http://www.kogu.ee/olemus-ja-roll/rahvustevahelised-suhted/
</t>
  </si>
  <si>
    <t xml:space="preserve">An ad hoc consultation. During the preparation of new national integration strategy nearly 150 TCN were consulted through 6 citizen panel meetings all over Estonia. Also quite wide consultation and research with target group was carried out for developing integration courses for TCN, as well as services for highly-skilled immigrants and their family members. Consultations during the development of national strategy plans are enshrined in the law in Estonia and therefore ad hoc consultations on policy issues that are highly relevant to TCN do take place as they are obligatory.  Also, Nationalities Roundtable since 26 May 2010:
This is the second attempt to establish the roundtable for ethnic, national and linguistic minorities in Estonia. The first President of Estonia Roundtable of National Minorities (rahvusvähemuste ümarlaud) that operated between 1999-2010 became inactive during the recent years of its operation. The new roundtable was moved from the President’s office to Estonian Cooperation Assembly established in 2007 and renamed to Roundtable of Nationalities (Eesti Koostöö Kogu Rahvuste Ümarlaud). The composition of the membership in the roundtable was changed and more non-Russian minorities, including more recently arrived expats were included among the members. However, the activities of the new roundtable have also remained modest and its influence on the political life is insignificant. 
Web-link:
http://www.kogu.ee/olemus-ja-roll/rahvustevahelised-suhted/
</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</si>
  <si>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</si>
  <si>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</si>
  <si>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</si>
  <si>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</si>
  <si>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</si>
  <si>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</si>
  <si>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</si>
  <si>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</si>
  <si>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Non-citizens’ membership in political parties is banned by the Constitution (Article 48).</t>
  </si>
  <si>
    <t xml:space="preserve">According to law of political parties only Estonia and EU citizens are eligible to be members. According to the Constitution just Estonian citizens are. </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</si>
  <si>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</si>
  <si>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</si>
  <si>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</si>
  <si>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</si>
  <si>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</si>
  <si>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</si>
  <si>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</si>
  <si>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</si>
  <si>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</si>
  <si>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</si>
  <si>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</si>
  <si>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</si>
  <si>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</si>
  <si>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</si>
  <si>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</si>
  <si>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</si>
  <si>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</si>
  <si>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must be resident in municipality and have permanent residence permit (min duration for PRM 3 years)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</si>
  <si>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</si>
  <si>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</si>
  <si>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</si>
  <si>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</si>
  <si>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</si>
  <si>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</si>
  <si>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</si>
  <si>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</si>
  <si>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</si>
  <si>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</si>
  <si>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</si>
  <si>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</si>
  <si>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</si>
  <si>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</si>
  <si>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A applies. Education of interculturality is provided, but it is not required. Framework for Teachers´ Training does not include appreciation of cultural diversity and states just that the teacher has to be able to manage a multicutlural learning environment. The same is echoed in the Teachers Occupational Standard ch 2 (6). It states that a teacher has to take into consideration the multicultural learning environment. There are two universtities that mainly train teachers, Tallinn and Tartu University both offer multiculturality courses for teachers but they are not compulsory for all students willing to be teachers. In-service professional development training is offered by many institutions and can include the topic mentioned, but again just teachers at school with new-immigrants are kindly asked to address the thematic courses (Guidelines „Uusimmigrantide lapsed Eesti hariduses. Hariduspoliitilised põhimõtted ning hariduskorraldus” (2004) ch 3.3, 11 the Ministry of Education and Research).</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</si>
  <si>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</si>
  <si>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</si>
  <si>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</si>
  <si>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</si>
  <si>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</si>
  <si>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</si>
  <si>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</si>
  <si>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</si>
  <si>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</si>
  <si>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</si>
  <si>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The National Curriculum does state that schools are allowed to use up to 5 hours per week in grades 7-9 to adjust national curriculum accordng to the specificities of the school or the region. The Naional Curriculum also declares that when compiling school curriculum schools should take into account among other things specificities of the school and regional needs. Inspection, evaluation and monitoring are not being done.</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</si>
  <si>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</si>
  <si>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</si>
  <si>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</si>
  <si>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</si>
  <si>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</si>
  <si>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The Ministry of Culture has created the Integration and Migration Foundation Our People and the foundation does offer finance for promoting cultural diversity in the media.</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</si>
  <si>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</si>
  <si>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</si>
  <si>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</si>
  <si>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</si>
  <si>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</si>
  <si>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applies. Basic and Secondary Education National Curriculum § 5 (4) states that the culture of mankind, the culture of Europe and the culture of Estonia including that of the ethnic minorities residing in Estonia has to be represented in education content. The theme is further elaborated in the draft for the new national curriculum.</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</si>
  <si>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</si>
  <si>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</si>
  <si>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</si>
  <si>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</si>
  <si>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</si>
  <si>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</si>
  <si>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No measures for newcomers. Narva College offers education to become a teacher at school or pre-primary institution. Up to 40% of the learning is conducted in Russian and therefore the college incourages participation of Russian speakers.</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</si>
  <si>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</si>
  <si>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</si>
  <si>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B applies. According to guidelines by the Ministry of Education and Research the school has to provide the new immigrant with a support person (Guidelines „Uusimmigrantide lapsed Eesti hariduses. Hariduspoliitilised põhimõtted ning hariduskorraldus” (2004, ch 3.3 (2)).</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</si>
  <si>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</si>
  <si>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</si>
  <si>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</si>
  <si>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</si>
  <si>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</si>
  <si>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</si>
  <si>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</si>
  <si>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A and B apply. Russian culture is taught in Russian speaking schools as part of the curriculum. Other cultures are taught outside school with state funding via Integration and Migration Foundation Our People, mainly at Sunday schools. Teaching of other cultures (besides Russian) could also occur in regular school day if special courses are set up at school based on the regulation mentioned in 50a. Teaching of other cultures can also take place in the framework of a school curriculum if a school has set up an elective course for all students (e.g course on oriental cultures, etc).</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</si>
  <si>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</si>
  <si>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</si>
  <si>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</si>
  <si>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</si>
  <si>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Basic and Secondary Education Act §9 (3) states that in order to preserve ethnic identities the school in cooperation with the state and municipality organizes possibilities to study native language and ethnic culture to all pupils in basic education whose native language is not the same as the language used at the school. Russian language and literature has the same amount of courses in Russian basic education as Estonian language and literature in Estonian speaking school. Teaching of other cultures is founded by Integration and Migration Foundation Our People and organised mainly at Sunday schools. </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</si>
  <si>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</si>
  <si>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</si>
  <si>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</si>
  <si>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</si>
  <si>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</si>
  <si>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</si>
  <si>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</si>
  <si>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 xml:space="preserve">Russian is taught in Russian speaking state schools as part of regular school day. Other migrant languages are taught outside school (mainly at Sunday schools) with state funding via Integration and Migration Foundation Our People. </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</si>
  <si>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</si>
  <si>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</si>
  <si>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</si>
  <si>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The main migrant language in Estonia is Russian and it is taught in state schools operating in Russian. Teaching of other migrant languages is supported by the state via a foundation called Integration and Migration Foundation Our People. They fund Sunday schools and other initiatives to give all children the possibilitiy to learn their native language. Basic and Secondary Education Act §9 (3) states that in order to preserve ethnic identities the school in cooperation with the state and municipality organizes possibilities to study native language and ethnic culture to all pupils in basic education whose native language is not the same as the language used at the school.</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</si>
  <si>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</si>
  <si>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</si>
  <si>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</si>
  <si>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</si>
  <si>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</si>
  <si>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</si>
  <si>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</si>
  <si>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</si>
  <si>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General compentence requirements for teachers include awareness of problems and problem solving skills in multicultural learning environments. (Framework for Teachers´ Training, ch 5 § 18 (5))
According to guidelines by the Ministry of Education and Research training for in-service professionals is an obligation of a school that has immigrant students (Juhend „Uusimmigrantide lapsed Eesti hariduses. Hariduspoliitilised põhimõtted ning hariduskorraldus” (2004) ch 3.3, 11).</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</si>
  <si>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</si>
  <si>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</si>
  <si>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The new immigrants have teaching assistance (a separate teacher in the classroom), they are also provided a support person. When the school registers a new-immigrant at the  Estonian Education Informatsion System (www.ehis.ee) extra funding is provided to help cover the excpenses the school must make for the pupil. The Russian speaking migrants are not targeted, as Russian speaking education is avalable.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</si>
  <si>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</si>
  <si>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</si>
  <si>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</si>
  <si>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Education data system EHIS records data of pupils' mother tongue and tracks educational process. This data can be integrated with the census to track years of residence and generation, etc.</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</si>
  <si>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</si>
  <si>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</si>
  <si>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</si>
  <si>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</si>
  <si>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</si>
  <si>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There are standards for learning Estonian in schools operating in Russian: B1 level has to be reached by the end of basic education and B2 by the end of secondary education. Basic and Secondary Education National Curriculum appendix 4 gives precise learning agenda for each three year periods. The standards are monitored by the state. The language learning of new-immigrants is not that organized.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</si>
  <si>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</si>
  <si>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</si>
  <si>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</si>
  <si>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</si>
  <si>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</si>
  <si>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Basic and Secondary Education Act (ch 10 §52 (1)) stipulates that by 2007 the non-state language schools must provide pupils with a command of Estonian at the end of basic education that allows to continue education in Estonian (in the first year it meant one course in Estonian). The new immigrants who are integrated to schools operating in Estonian are not set a criteria by law.</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</si>
  <si>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</si>
  <si>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</si>
  <si>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</si>
  <si>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</si>
  <si>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</si>
  <si>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Republic of Estonia Education Act ch 1 §4 part 3 guarantees Estonian language learning in all public education institutions that operate in languages other than Estonian. This provides language learing for pupils at Russian speaking schools. The new immigrants are to be provided Estonian language learning opportunity by the school (Guidelines „Uusimmigrantide lapsed Eesti hariduses. Hariduspoliitilised põhimõtted ning hariduskorraldus”  ch 3.3, (6), Ministry of Education and Research (2004)). Usually a pupil studies the language and the culture for about a year and then joins the class. He/she is provided an extra teacher to help the him/her in class. Estonian language learning in pre-primary education institutions is provided to anyone whose domestic language is not Estonian (State Curriculum for Pre-primary Education Institution § 9(1))</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</si>
  <si>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</si>
  <si>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</si>
  <si>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</si>
  <si>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</si>
  <si>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</si>
  <si>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A applies. Leaflets concerning education in Estonia are given by the municipality in two foreign languages: Russian and English. There is very little quest for info in other languages. Information about education is available on the website of Ministry of Education and Research in Russian and English (www.hm.ee). A website for the purpose is under construction www.teretere.eu.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</si>
  <si>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</si>
  <si>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</si>
  <si>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</si>
  <si>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</si>
  <si>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</si>
  <si>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</si>
  <si>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 xml:space="preserve">The regulation of the Minister of Education and Research on intensive study of state language at higher education level stipulates that all students whose Estonian language skills are not at the required level can study Estonian intensively at HEIs. Furthermore, if a student with insufficient Estonian language skills studies Estonian intensively, his/her nominal study time lengthens up to one year.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</si>
  <si>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</si>
  <si>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</si>
  <si>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</si>
  <si>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</si>
  <si>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</si>
  <si>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 specific measures for migrants, except curricula offered in Russian in some schools. </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</si>
  <si>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</si>
  <si>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</si>
  <si>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</si>
  <si>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Pre-school childcare institution is an educational insitution providing care and basic education for children before they reach the compulsury education age. Pre-school Child Care Institutions Act (1999) (ch 2 § 10, 1) states that local governments must provide the opportunity to attend child care institutions to all children between 1 and 7 years of age who live in their catchment areas if this is requested by their parents. There are no restrictions. Vocational Training Institution Act § 14 (1) states that anyone who has obtained the previous level in the educational system has the right to enrol at the vocational training institution.</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</si>
  <si>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</si>
  <si>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</si>
  <si>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</si>
  <si>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</si>
  <si>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</si>
  <si>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 xml:space="preserve">Applies only to new-immigrants. The municipality is asked to inform the Ministry of Education and Science of the language level and level of learning obtained of the newcomer (Guidelines „Uusimmigrantide lapsed Eesti hariduses. Hariduspoliitilised põhimõtted ning hariduskorraldus” (2004) ch 3.3, 11, Ministry of Education and Research). They are also motivated to do this since the new-immigrant means extra funding to ensure learning possibilities for him/her. The Russian citizens and stateless people who are in the category of migrants are mostly born in Estonia and start their education in Estonia from the start, therefore there is no assessment needed. </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</si>
  <si>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</si>
  <si>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</si>
  <si>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</si>
  <si>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Compulsory-age definition: 7 years of age by 1 October until he/she has acquired basic education or attained 17 years of age.(Republic of Estonia Education Act ch 3, § 8, 2). The same paragraph part 6 states that children of citizens of foreign states and of stateless persons who reside in Estonia, except children of representatives of foreign states, are subject to the obligation to attend school. According to Basic and Secondary education Act § 19 School is obliged to provide learning possibilites for all compulsory aged children living in its service area.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</si>
  <si>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</si>
  <si>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</si>
  <si>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</si>
  <si>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</si>
  <si>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 xml:space="preserve">There are no targeted measures, although there is special support for schools to accommodate pupils with other mother tongue than the language of the school. </t>
  </si>
  <si>
    <t xml:space="preserve">A: Teachers who teach new immigrant children based on individual curricula Estonian language are entitled to extra funding from the Ministry of Education and Research, including extra hours of Estonian language courses. There are no special measures for newcomers. Most migrants are Russian-speakers and go to schools that operate in Russian. Basic and Secondary Education Act § 52 (2) states that in 2007/2008 public secondary schools must start to switch to Estonian language. By 2011/2012 60% of the compulsory subjects at Russian speaking schools must be taught in Estonian. This will help access academic routes to higher education, since most higher education is taught in Estonian. On the other hand the 40% courses taught in Russian stimulates participation in secondary education. </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</si>
  <si>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</si>
  <si>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</si>
  <si>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</si>
  <si>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</si>
  <si>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</si>
  <si>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</si>
  <si>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</si>
  <si>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</si>
  <si>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</si>
  <si>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 xml:space="preserve">Access to social benefits </t>
  </si>
  <si>
    <t>Access to employment and self-employment</t>
  </si>
  <si>
    <t>Access to education and training for adult family members</t>
  </si>
  <si>
    <t>Access  to education and training</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</si>
  <si>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</si>
  <si>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</si>
  <si>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</si>
  <si>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</si>
  <si>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</si>
  <si>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</si>
  <si>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</si>
  <si>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</si>
  <si>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</si>
  <si>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</si>
  <si>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</si>
  <si>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</si>
  <si>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</si>
  <si>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</si>
  <si>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</si>
  <si>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</si>
  <si>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</si>
  <si>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</si>
  <si>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</si>
  <si>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</si>
  <si>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</si>
  <si>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Less liberal regulation in case of spouses </t>
  </si>
  <si>
    <t>&lt; 1 year renewable permit or new application necessary</t>
  </si>
  <si>
    <t>Not equal to sponsor’s but ≥ 1 year renewable permit</t>
  </si>
  <si>
    <t>Equal to sponsor’s residence permit and renewable</t>
  </si>
  <si>
    <t>2 months</t>
  </si>
  <si>
    <t>A state fee of: 64€/ 1000 eek for the review of an application for a temporary residence permit (in 2007 – 48€/750 eek); 24€/375 eek for a temporary residence permit for an alien under one year of age (the same in 2007); residence permits related to family reunification of an Estonian citizen – 10€/ 150 eek (the same in 2007). Compare: ID card - 15€/ 250 eek (150 eek in 2007).</t>
  </si>
  <si>
    <t xml:space="preserve">
Same as regular administrative fees and duties in the country (please specify amounts for each)</t>
  </si>
  <si>
    <t>Cost of application</t>
  </si>
  <si>
    <t>Lawfully earned remuneration for work, income received from lawful business activities or property, pensions, scholarships, support, benefits paid by a foreign state and the maintenance ensured by family members earning legal income are deemed to be legal income.</t>
  </si>
  <si>
    <t>Further requirements (please specify)</t>
  </si>
  <si>
    <t>Appropriate accommodation meeting the general health and safety standards</t>
  </si>
  <si>
    <t>Accommodation requirement</t>
  </si>
  <si>
    <t>Accommodation</t>
  </si>
  <si>
    <t xml:space="preserve">Legally immigrated foreign nationals who have lived in Estonia less than five years </t>
  </si>
  <si>
    <t>g. In-country courses</t>
  </si>
  <si>
    <t>29g</t>
  </si>
  <si>
    <t>Materials available on course</t>
  </si>
  <si>
    <t>f. In-country support</t>
  </si>
  <si>
    <t>29f</t>
  </si>
  <si>
    <t>Free</t>
  </si>
  <si>
    <t>e. In-country cost</t>
  </si>
  <si>
    <t>29e</t>
  </si>
  <si>
    <r>
      <t>Not applicable: No sanctions for non-participation. The reasons for immigration vary and include all the bases for granting a residence permit under the Estonian Aliens Act, the bases for staying in the country under the Citizen of the European Union Act and the bases for granting a residence permit under the Act on Granting International Protection to Aliens. The direct target group of the adaptation programme does not include</t>
    </r>
    <r>
      <rPr>
        <sz val="11"/>
        <rFont val="Calibri"/>
        <family val="2"/>
        <scheme val="minor"/>
      </rPr>
      <t xml:space="preserve"> foreign nationals children under 3 years of age</t>
    </r>
  </si>
  <si>
    <t>d. In-country exemption</t>
  </si>
  <si>
    <t>29d</t>
  </si>
  <si>
    <t>Regulation of the Minister of the Interior Welcoming programme May 2014: Changes in Aliens Act obliges non-EU citizens on temporary permits to participate in a free adaptation course in order to renew their permits. No sanctions for non-participation.</t>
  </si>
  <si>
    <t>Form of integration requirement for sponsor and/or family member after arrival on territory e.g. not language but social/cultural (if no requirement, skip to question 30)</t>
  </si>
  <si>
    <t>c. In-country integration form</t>
  </si>
  <si>
    <t>29c</t>
  </si>
  <si>
    <t>A1 level</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</si>
  <si>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</si>
  <si>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</si>
  <si>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</si>
  <si>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</si>
  <si>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</si>
  <si>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</si>
  <si>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</si>
  <si>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</si>
  <si>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</si>
  <si>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</si>
  <si>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</si>
  <si>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</si>
  <si>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</si>
  <si>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</si>
  <si>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</si>
  <si>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</si>
  <si>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</si>
  <si>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</si>
  <si>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</si>
  <si>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</si>
  <si>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</si>
  <si>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</si>
  <si>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</si>
  <si>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</si>
  <si>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</si>
  <si>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</si>
  <si>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 xml:space="preserve">Only if the adult child has a health problem or disability that disables him/her to manage on ones own. (Being dependant financially is not an excuse). </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</si>
  <si>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</si>
  <si>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</si>
  <si>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</si>
  <si>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</si>
  <si>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</si>
  <si>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 xml:space="preserve">The parent or grandparent is allowed to come when the TCN has the finance to take care of him/her and when the parent can not be cared for in the country of origin or any other country. Also the TCN has to have a long-term residence permit. </t>
  </si>
  <si>
    <t>Allowed for all dependent ascendants</t>
  </si>
  <si>
    <t xml:space="preserve">Eligibility for dependent relatives in the ascending line </t>
  </si>
  <si>
    <t>Dependent parents/grandparents</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</si>
  <si>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</si>
  <si>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</si>
  <si>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</si>
  <si>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</si>
  <si>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</si>
  <si>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</si>
  <si>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</si>
  <si>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</si>
  <si>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</si>
  <si>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</si>
  <si>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In the case of partnership and common children between two non-EU citizens out of whom one legally resides in Estonia, the non-married partner will not be eligible for residence in Estonia</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</si>
  <si>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</si>
  <si>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</si>
  <si>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</si>
  <si>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</si>
  <si>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</si>
  <si>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</si>
  <si>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</si>
  <si>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Some residents are excluded: TCN who have gained permits to study are not given the possibility to reunite with spouses. </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</si>
  <si>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</si>
  <si>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</si>
  <si>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</si>
  <si>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</si>
  <si>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</si>
  <si>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</si>
  <si>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</si>
  <si>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</si>
  <si>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</si>
  <si>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 xml:space="preserve">The requirement is less stringent in case of children; no time limits for spouses of the donor who is in the so-called short-termed employment (up to 6 months). </t>
    <phoneticPr fontId="0" type="noConversion"/>
  </si>
  <si>
    <t xml:space="preserve">Normally the precondition to join the TCN is that the TCN has lived in Estonia for 2 years and they have to have a legal income for the past 6 months to cover the living costs. http://www.politsei.ee/et/teenused/elamisluba/tahtajaline-elamisluba/abikaasa-juurde/ </t>
  </si>
  <si>
    <t>In general the spouse of a foreigner working in Estonia on work visa will have the right to apply for family reunification after the foreigner has worked in Estonia for at least two years. Certain categories (fast track) of highly skilled employees can bring their families immediately. This was not the case before when everybody had to wait for some time before he/she was allowed to bring the family along. This does not reflect a big change as mayority of immigrants are not highly-skilled workers.</t>
    <phoneticPr fontId="0" type="noConversion"/>
  </si>
  <si>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</si>
  <si>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</si>
  <si>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</si>
  <si>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</si>
  <si>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</si>
  <si>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</si>
  <si>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</si>
  <si>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</si>
  <si>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</si>
  <si>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</si>
  <si>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</si>
  <si>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</si>
  <si>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</si>
  <si>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</si>
  <si>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</si>
  <si>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</si>
  <si>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</si>
  <si>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</si>
  <si>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</si>
  <si>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</si>
  <si>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</si>
  <si>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</si>
  <si>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</si>
  <si>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</si>
  <si>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</si>
  <si>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2012: New immigrants' adaptation program supported by the Integration and Migration Foundation Our People (MISA) is designed for those European third country nationals that have legally come to live in Estonia in the past three years. Developed by Tallinn University in 2009. Different areas of basic training introduce the history, country, and culture of Estonia as well as the main customs and values of society in order to prepare the participants for entering the labor market. Information about current laws and the rights of residents in Estonia will be given and a 364-hour Estonian language course will be carried out. The adaptation program is being offered in both English and Russian and a total of 300 new immigrants will receive the support service over the two-year period. 
In addition to the adaptation program, support person service will be offered on an on-going basis until the end of November 2013 to up to 60 new immigrants by support persons specially trained in 2011. http://www.meis.ee/newsletter?news_id=693</t>
  </si>
  <si>
    <t xml:space="preserve">01.09.2013. All newly arrived migrants from non-EU countries, who have received a temporary residence permit for the first time or have extended their
temporary residence permit and have not previously completed the adaptation programme, are required to participate in adaptation courses.  These adaptation
programmes are specifically tailored to the newly arrived migrants’ needs based on the aim of their temporary residence (working, entrepreneurship,
studying, family reunification). </t>
  </si>
  <si>
    <t>Active policy of information on rights of migrant workers at national level (or regional in federal states)</t>
  </si>
  <si>
    <t>Active information policy</t>
  </si>
  <si>
    <t>Newcomers have easy access to all labour market services. In general they are not considered as part of society integration initiatives. Specific training is badly necessary to deal with newcomers whose cultural and linguistic background is different from that of major minority groups in the country.  Instead they are entitled to general measures including general resource persons for Estonian Unemployment Services.</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</si>
  <si>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</si>
  <si>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</si>
  <si>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</si>
  <si>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</si>
  <si>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</si>
  <si>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 xml:space="preserve">Most special measures are addressed at the minority youth. However, minority women are explicitly recognized as a vulnerable group in some documents. </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</si>
  <si>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</si>
  <si>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</si>
  <si>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</si>
  <si>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</si>
  <si>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</si>
  <si>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Occupation-specific language training is available in Estonian started under Estonian Integration Programme 2008-2013: Professional language studies, Teaching of Estonian in vocational schools, Workplace exchanges to boost Estonian language skills, 
Language studies for public sector workers</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</si>
  <si>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</si>
  <si>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</si>
  <si>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</si>
  <si>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</si>
  <si>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Recognition of Foreign Professional Qualifications Act (2000): https://www.riigiteataja.ee/akt/764829; 
The Government of the Republic of Estonia Regulation No 89 of 6 April 2006 “Criteria and Procedures for Assessment and Academic Recognition of Foreign Qualifications and for Use of Title of Qualification Granted in Foreign Education System: https://www.riigiteataja.ee/akt/128052011008?leiaKehtiv</t>
    <phoneticPr fontId="0" type="noConversion"/>
  </si>
  <si>
    <t xml:space="preserve">Estonian ENIC/NARIC centre is one-stop-shop for TCN applicants to submit applications. Kutsekoda is one-stop-shop for professional qualifications recognition. Both agencies as well as unemplyment office have guidelines for procedures, timelines etc.  </t>
    <phoneticPr fontId="0" type="noConversion"/>
  </si>
  <si>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</si>
  <si>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</si>
  <si>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</si>
  <si>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</si>
  <si>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</si>
  <si>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programme for validation development since 2003</t>
  </si>
  <si>
    <t>RPL &amp; APEL procedure is the same for all nationals http://vota.archimedes.ee/</t>
    <phoneticPr fontId="0" type="noConversion"/>
  </si>
  <si>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</si>
  <si>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</si>
  <si>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</si>
  <si>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</si>
  <si>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</si>
  <si>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Recognition of Foreign Professional Qualifications Act (2000): https://www.riigiteataja.ee/akt/764829 </t>
    <phoneticPr fontId="0" type="noConversion"/>
  </si>
  <si>
    <t xml:space="preserve">The Act does not include any reference to fees or different procedures for EU/EEA nationals. </t>
    <phoneticPr fontId="0" type="noConversion"/>
  </si>
  <si>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</si>
  <si>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</si>
  <si>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</si>
  <si>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</si>
  <si>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The Government of the Republic of Estonia Regulation No 89 of 6 April 2006 “Criteria and Procedures for Assessment and Academic Recognition of Foreign Qualifications and for Use of Title of Qualification Granted in Foreign Education System: https://www.riigiteataja.ee/akt/128052011008?leiaKehtiv</t>
    <phoneticPr fontId="0" type="noConversion"/>
  </si>
  <si>
    <t>The Estonian ENIC/NARIC (Academic Recognition Information Centre) evaluates foreign qualifications according to the Government of the Republic of Estonia Regulation No 89 of 6 April 2006 “Criteria and Procedures for Assessment and Academic Recognition of Foreign Qualifications and for Use of Title of Qualification Granted in Foreign Education System“. The assessment of foreign educational credentials by the Estonian ENIC/NARIC is free of charge.</t>
    <phoneticPr fontId="0" type="noConversion"/>
  </si>
  <si>
    <t>Recognition of academic qualifications acquired abroad</t>
  </si>
  <si>
    <t xml:space="preserve">Recognition of academic qualifications </t>
  </si>
  <si>
    <t xml:space="preserve">Certain categories of B: No public study loans for people with temporary residence permits. study allowances for all groups. </t>
  </si>
  <si>
    <t>Equality of access to study grants:
What categories of TCNs have equal access?
a. Long-term residents
b. Residents on temporary work permits (excluding seasonal)
c. Residents on family reunion permits (same as sponsor)</t>
  </si>
  <si>
    <t>Study grants</t>
  </si>
  <si>
    <t>Equal access for all groups to education as such.</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</si>
  <si>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</si>
  <si>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</si>
  <si>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Law: Labour Market Benefits and Services Act (2005): https://www.riigiteataja.ee/akt/948762</t>
    <phoneticPr fontId="0" type="noConversion"/>
  </si>
  <si>
    <t>According to article 3 of the Act there is a right to receive labour market benefits and services for a foriegner residing in Estonia with temporary residence permit, for a refugee and asylum seeker</t>
    <phoneticPr fontId="0" type="noConversion"/>
  </si>
  <si>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</si>
  <si>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</si>
  <si>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</si>
  <si>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</si>
  <si>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 xml:space="preserve">Only Estonian citizens can work as a a sole proprietor who provides security services. </t>
  </si>
  <si>
    <t xml:space="preserve">Language requirements applicable to some professions / areas of activities </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</si>
  <si>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</si>
  <si>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</si>
  <si>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</si>
  <si>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</si>
  <si>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</si>
  <si>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</si>
  <si>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</si>
  <si>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Only EU and Estonian citizens can be public officials. Only they can be e.g. patent agents, sworn translators, notaries etc. Only Estonian citizens can be persons whose responsibilities are related to aviation security, etc. Some positions in the public service are only for nationals or EU nationals. However, there are no restrictions to working in the public service as support staff or non-staff.</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</si>
  <si>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</si>
  <si>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</si>
  <si>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</si>
  <si>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</si>
  <si>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</si>
  <si>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Language requirements + few other restrictions regarding activities.</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</si>
  <si>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</si>
  <si>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</si>
  <si>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</si>
  <si>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Not certain categories of B: People with some types of temporary residence permits cannot work at all. Some residence permits might be issued only for work with a concrete employer. Family reunion permit holders face no restrictions to labour market.</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</si>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</sst>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sz val="9"/>
      <name val="Arial"/>
      <family val="2"/>
    </font>
    <font>
      <b/>
      <sz val="11"/>
      <name val="Calibri"/>
      <family val="2"/>
      <scheme val="minor"/>
    </font>
    <font>
      <sz val="10"/>
      <name val="Calibri"/>
      <family val="2"/>
    </font>
    <font>
      <strike/>
      <sz val="8"/>
      <name val="Arial"/>
      <family val="2"/>
    </font>
    <font>
      <sz val="8"/>
      <name val="Arial"/>
      <family val="2"/>
    </font>
    <font>
      <sz val="11"/>
      <name val="Calibri"/>
      <family val="2"/>
    </font>
    <font>
      <b/>
      <i/>
      <sz val="8"/>
      <name val="Arial"/>
      <family val="2"/>
    </font>
    <font>
      <sz val="11"/>
      <name val="Arial"/>
      <family val="2"/>
    </font>
    <font>
      <sz val="11"/>
      <name val="Times New Roman"/>
      <family val="1"/>
    </font>
    <font>
      <u/>
      <sz val="10"/>
      <color theme="10"/>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100">
    <xf numFmtId="0" fontId="0" fillId="0" borderId="0"/>
    <xf numFmtId="0" fontId="2" fillId="0" borderId="0"/>
    <xf numFmtId="0" fontId="2" fillId="0" borderId="0"/>
    <xf numFmtId="0" fontId="2" fillId="0" borderId="0"/>
    <xf numFmtId="0" fontId="2" fillId="0" borderId="0"/>
    <xf numFmtId="0" fontId="15" fillId="0" borderId="0" applyNumberFormat="0" applyFill="0" applyBorder="0" applyAlignment="0" applyProtection="0">
      <alignment vertical="center"/>
    </xf>
    <xf numFmtId="0" fontId="17"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12">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1" fontId="3" fillId="0" borderId="1" xfId="1"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1" fontId="6" fillId="0" borderId="2" xfId="0" applyNumberFormat="1" applyFont="1" applyBorder="1" applyAlignment="1">
      <alignment vertical="center"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1" fontId="1" fillId="4" borderId="1" xfId="0" applyNumberFormat="1" applyFont="1" applyFill="1" applyBorder="1" applyAlignment="1">
      <alignment horizontal="center" vertical="center" wrapText="1"/>
    </xf>
    <xf numFmtId="0" fontId="4" fillId="2" borderId="3" xfId="0" applyFont="1" applyFill="1" applyBorder="1" applyAlignment="1">
      <alignment vertical="center" wrapText="1" readingOrder="1"/>
    </xf>
    <xf numFmtId="1" fontId="8" fillId="0" borderId="0" xfId="0" applyNumberFormat="1" applyFont="1" applyAlignment="1">
      <alignment wrapText="1"/>
    </xf>
    <xf numFmtId="0" fontId="1" fillId="4" borderId="1" xfId="0" applyFont="1" applyFill="1" applyBorder="1" applyAlignment="1">
      <alignment horizontal="center" vertical="center" wrapText="1"/>
    </xf>
    <xf numFmtId="0" fontId="6" fillId="0" borderId="1" xfId="0" applyFont="1" applyBorder="1" applyAlignment="1">
      <alignment vertical="center" wrapText="1"/>
    </xf>
    <xf numFmtId="0" fontId="1" fillId="0" borderId="4" xfId="0" applyFont="1" applyBorder="1" applyAlignment="1">
      <alignment wrapText="1"/>
    </xf>
    <xf numFmtId="0" fontId="1" fillId="0" borderId="1" xfId="0" applyFont="1" applyBorder="1" applyAlignment="1">
      <alignment horizontal="center" vertical="center"/>
    </xf>
    <xf numFmtId="0" fontId="1" fillId="0" borderId="1" xfId="1" applyNumberFormat="1" applyFont="1" applyFill="1" applyBorder="1" applyAlignment="1">
      <alignment horizontal="center" vertical="center" wrapText="1"/>
    </xf>
    <xf numFmtId="0" fontId="4" fillId="0" borderId="1" xfId="0" applyFont="1" applyBorder="1" applyAlignment="1">
      <alignment horizontal="left" vertical="center" wrapText="1" readingOrder="1"/>
    </xf>
    <xf numFmtId="0" fontId="1" fillId="0" borderId="0" xfId="0" applyFont="1" applyFill="1"/>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3"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wrapText="1"/>
    </xf>
    <xf numFmtId="1" fontId="1" fillId="0" borderId="1" xfId="0" applyNumberFormat="1" applyFont="1" applyFill="1" applyBorder="1" applyAlignment="1">
      <alignment horizontal="center" vertical="center"/>
    </xf>
    <xf numFmtId="1" fontId="1" fillId="0" borderId="1" xfId="0" applyNumberFormat="1" applyFont="1" applyBorder="1" applyAlignment="1">
      <alignment horizontal="center" vertical="center"/>
    </xf>
    <xf numFmtId="0" fontId="1" fillId="0" borderId="1" xfId="0" applyFont="1" applyBorder="1" applyAlignment="1">
      <alignment vertical="center" wrapText="1"/>
    </xf>
    <xf numFmtId="1" fontId="1" fillId="3" borderId="1" xfId="0" applyNumberFormat="1" applyFont="1" applyFill="1" applyBorder="1"/>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3" xfId="0" applyFont="1" applyFill="1" applyBorder="1" applyAlignment="1">
      <alignment horizontal="left" vertical="center" wrapText="1"/>
    </xf>
    <xf numFmtId="0" fontId="4" fillId="0" borderId="1" xfId="0" applyFont="1" applyBorder="1" applyAlignment="1">
      <alignment wrapText="1"/>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1" fontId="1" fillId="4" borderId="1" xfId="0" applyNumberFormat="1" applyFont="1" applyFill="1" applyBorder="1" applyAlignment="1">
      <alignment horizontal="center" vertical="center"/>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2"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3" applyNumberFormat="1" applyFont="1" applyFill="1" applyBorder="1" applyAlignment="1" applyProtection="1">
      <alignment horizontal="center" vertical="center" wrapText="1"/>
    </xf>
    <xf numFmtId="0" fontId="1" fillId="0" borderId="1" xfId="4" applyNumberFormat="1" applyFont="1" applyFill="1" applyBorder="1" applyAlignment="1" applyProtection="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0" borderId="6" xfId="0" applyFont="1" applyBorder="1" applyAlignment="1">
      <alignment horizontal="center" vertical="center" wrapText="1"/>
    </xf>
    <xf numFmtId="0" fontId="1" fillId="3" borderId="4" xfId="0" applyFont="1" applyFill="1" applyBorder="1" applyAlignment="1">
      <alignment wrapText="1"/>
    </xf>
    <xf numFmtId="0" fontId="14" fillId="0" borderId="0" xfId="0" applyFont="1" applyAlignment="1">
      <alignment wrapText="1"/>
    </xf>
    <xf numFmtId="0" fontId="4" fillId="2" borderId="1" xfId="0" applyFont="1" applyFill="1" applyBorder="1" applyAlignment="1">
      <alignment wrapText="1"/>
    </xf>
    <xf numFmtId="0" fontId="1" fillId="4" borderId="1" xfId="5" applyFont="1" applyFill="1" applyBorder="1" applyAlignment="1">
      <alignment horizontal="center" vertical="center" wrapText="1"/>
    </xf>
    <xf numFmtId="0" fontId="1" fillId="3" borderId="7" xfId="0" applyFont="1" applyFill="1" applyBorder="1" applyAlignment="1">
      <alignment wrapText="1"/>
    </xf>
    <xf numFmtId="0" fontId="1" fillId="0" borderId="7" xfId="0" applyFont="1" applyBorder="1" applyAlignment="1">
      <alignment wrapText="1"/>
    </xf>
    <xf numFmtId="0" fontId="7" fillId="3" borderId="7" xfId="0" applyFont="1" applyFill="1" applyBorder="1" applyAlignment="1">
      <alignment horizontal="center" vertical="center" wrapText="1"/>
    </xf>
    <xf numFmtId="0" fontId="16" fillId="2" borderId="1" xfId="0"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0" fontId="7" fillId="2" borderId="1" xfId="0" applyFont="1" applyFill="1" applyBorder="1" applyAlignment="1">
      <alignment wrapText="1"/>
    </xf>
    <xf numFmtId="0" fontId="1" fillId="2" borderId="7" xfId="0" applyFont="1" applyFill="1" applyBorder="1" applyAlignment="1">
      <alignment wrapText="1"/>
    </xf>
    <xf numFmtId="0" fontId="7" fillId="2" borderId="7" xfId="0" applyFont="1" applyFill="1" applyBorder="1" applyAlignment="1">
      <alignment wrapText="1"/>
    </xf>
    <xf numFmtId="0" fontId="16" fillId="6" borderId="1" xfId="0" applyNumberFormat="1" applyFont="1" applyFill="1" applyBorder="1" applyAlignment="1">
      <alignment vertical="top" wrapText="1"/>
    </xf>
    <xf numFmtId="0" fontId="16" fillId="7" borderId="1" xfId="0" applyNumberFormat="1" applyFont="1" applyFill="1" applyBorder="1" applyAlignment="1">
      <alignment vertical="top" wrapText="1"/>
    </xf>
    <xf numFmtId="0" fontId="16" fillId="8" borderId="1" xfId="0" applyNumberFormat="1" applyFont="1" applyFill="1" applyBorder="1" applyAlignment="1">
      <alignment vertical="top" wrapText="1"/>
    </xf>
    <xf numFmtId="0" fontId="16" fillId="9" borderId="1" xfId="0" applyNumberFormat="1" applyFont="1" applyFill="1" applyBorder="1" applyAlignment="1">
      <alignment vertical="top" wrapText="1"/>
    </xf>
    <xf numFmtId="0" fontId="16" fillId="10" borderId="1" xfId="0" applyNumberFormat="1" applyFont="1" applyFill="1" applyBorder="1" applyAlignment="1">
      <alignment vertical="top" wrapText="1"/>
    </xf>
    <xf numFmtId="0" fontId="16" fillId="11" borderId="1" xfId="0" applyNumberFormat="1" applyFont="1" applyFill="1" applyBorder="1" applyAlignment="1">
      <alignment vertical="top" wrapText="1"/>
    </xf>
    <xf numFmtId="0" fontId="16" fillId="12" borderId="8" xfId="0" applyNumberFormat="1" applyFont="1" applyFill="1" applyBorder="1" applyAlignment="1">
      <alignment vertical="top" wrapText="1"/>
    </xf>
    <xf numFmtId="0" fontId="16" fillId="12" borderId="1" xfId="0" applyNumberFormat="1" applyFont="1" applyFill="1" applyBorder="1" applyAlignment="1">
      <alignment vertical="top" wrapText="1"/>
    </xf>
    <xf numFmtId="0" fontId="16" fillId="13" borderId="7" xfId="0" applyNumberFormat="1" applyFont="1" applyFill="1" applyBorder="1" applyAlignment="1">
      <alignment vertical="top" wrapText="1"/>
    </xf>
    <xf numFmtId="1" fontId="16" fillId="13" borderId="7" xfId="0" applyNumberFormat="1" applyFont="1" applyFill="1" applyBorder="1" applyAlignment="1">
      <alignment vertical="top" wrapText="1"/>
    </xf>
    <xf numFmtId="0" fontId="7" fillId="0" borderId="1" xfId="0" applyFont="1" applyBorder="1" applyAlignment="1">
      <alignment wrapText="1"/>
    </xf>
    <xf numFmtId="0" fontId="7" fillId="0" borderId="7" xfId="0" applyFont="1" applyBorder="1" applyAlignment="1">
      <alignment wrapText="1"/>
    </xf>
  </cellXfs>
  <cellStyles count="100">
    <cellStyle name="Hipervínculo" xfId="5" builtinId="8"/>
    <cellStyle name="Hyperlink 2" xfId="6"/>
    <cellStyle name="Normal" xfId="0" builtinId="0"/>
    <cellStyle name="Normal 10" xfId="7"/>
    <cellStyle name="Normal 11" xfId="8"/>
    <cellStyle name="Normal 12" xfId="9"/>
    <cellStyle name="Normal 13" xfId="10"/>
    <cellStyle name="Normal 14" xfId="11"/>
    <cellStyle name="Normal 15" xfId="12"/>
    <cellStyle name="Normal 16" xfId="13"/>
    <cellStyle name="Normal 17" xfId="14"/>
    <cellStyle name="Normal 18" xfId="15"/>
    <cellStyle name="Normal 19" xfId="16"/>
    <cellStyle name="Normal 2" xfId="17"/>
    <cellStyle name="Normal 20" xfId="18"/>
    <cellStyle name="Normal 21" xfId="19"/>
    <cellStyle name="Normal 22" xfId="20"/>
    <cellStyle name="Normal 23" xfId="21"/>
    <cellStyle name="Normal 24" xfId="22"/>
    <cellStyle name="Normal 25" xfId="23"/>
    <cellStyle name="Normal 26" xfId="24"/>
    <cellStyle name="Normal 27" xfId="25"/>
    <cellStyle name="Normal 28" xfId="26"/>
    <cellStyle name="Normal 29" xfId="27"/>
    <cellStyle name="Normal 3" xfId="1"/>
    <cellStyle name="Normal 30" xfId="28"/>
    <cellStyle name="Normal 31" xfId="29"/>
    <cellStyle name="Normal 32" xfId="30"/>
    <cellStyle name="Normal 33" xfId="31"/>
    <cellStyle name="Normal 34" xfId="32"/>
    <cellStyle name="Normal 35" xfId="33"/>
    <cellStyle name="Normal 36" xfId="34"/>
    <cellStyle name="Normal 37" xfId="4"/>
    <cellStyle name="Normal 38" xfId="3"/>
    <cellStyle name="Normal 39" xfId="35"/>
    <cellStyle name="Normal 4" xfId="36"/>
    <cellStyle name="Normal 40" xfId="37"/>
    <cellStyle name="Normal 41" xfId="38"/>
    <cellStyle name="Normal 42" xfId="39"/>
    <cellStyle name="Normal 43" xfId="40"/>
    <cellStyle name="Normal 44" xfId="41"/>
    <cellStyle name="Normal 45" xfId="2"/>
    <cellStyle name="Normal 46" xfId="42"/>
    <cellStyle name="Normal 47" xfId="43"/>
    <cellStyle name="Normal 48" xfId="44"/>
    <cellStyle name="Normal 49" xfId="45"/>
    <cellStyle name="Normal 5" xfId="46"/>
    <cellStyle name="Normal 50" xfId="47"/>
    <cellStyle name="Normal 51" xfId="48"/>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43.570312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11" t="s">
        <v>1179</v>
      </c>
      <c r="B1" s="111" t="s">
        <v>1178</v>
      </c>
      <c r="C1" s="110" t="s">
        <v>1177</v>
      </c>
      <c r="D1" s="110" t="s">
        <v>1176</v>
      </c>
      <c r="E1" s="110" t="s">
        <v>1175</v>
      </c>
      <c r="F1" s="110" t="s">
        <v>1174</v>
      </c>
      <c r="G1" s="110" t="s">
        <v>1173</v>
      </c>
      <c r="H1" s="110" t="s">
        <v>1172</v>
      </c>
      <c r="I1" s="110" t="s">
        <v>1171</v>
      </c>
      <c r="J1" s="109" t="s">
        <v>1170</v>
      </c>
      <c r="K1" s="108" t="s">
        <v>1169</v>
      </c>
      <c r="L1" s="107" t="s">
        <v>1168</v>
      </c>
      <c r="M1" s="106" t="s">
        <v>1167</v>
      </c>
      <c r="N1" s="105" t="s">
        <v>1166</v>
      </c>
      <c r="O1" s="105" t="s">
        <v>1165</v>
      </c>
      <c r="P1" s="104" t="s">
        <v>1164</v>
      </c>
      <c r="Q1" s="104" t="s">
        <v>1163</v>
      </c>
      <c r="R1" s="103" t="s">
        <v>1162</v>
      </c>
      <c r="S1" s="103" t="s">
        <v>1161</v>
      </c>
      <c r="T1" s="102" t="s">
        <v>1160</v>
      </c>
      <c r="U1" s="102" t="s">
        <v>1159</v>
      </c>
      <c r="V1" s="101" t="s">
        <v>1158</v>
      </c>
      <c r="W1" s="101" t="s">
        <v>1157</v>
      </c>
      <c r="X1" s="100" t="s">
        <v>1156</v>
      </c>
      <c r="Y1" s="100" t="s">
        <v>1155</v>
      </c>
    </row>
    <row r="2" spans="1:25" s="63" customFormat="1" ht="66.75" customHeight="1" x14ac:dyDescent="0.25">
      <c r="A2" s="99"/>
      <c r="B2" s="99" t="s">
        <v>1154</v>
      </c>
      <c r="C2" s="97"/>
      <c r="D2" s="97"/>
      <c r="E2" s="97"/>
      <c r="F2" s="97"/>
      <c r="G2" s="97"/>
      <c r="H2" s="97"/>
      <c r="I2" s="97"/>
      <c r="J2" s="96">
        <f>AVERAGE(J5,J30,J73,J106,J146,J176,J217)</f>
        <v>48.501275510204088</v>
      </c>
      <c r="K2" s="95"/>
      <c r="L2" s="96">
        <f>AVERAGE(L5,L30,L73,L106,L146,L176,L217)</f>
        <v>48.501275510204088</v>
      </c>
      <c r="M2" s="95"/>
      <c r="N2" s="96">
        <f>AVERAGE(N5,N30,N73,N106,N146,N176,N217)</f>
        <v>48.501275510204088</v>
      </c>
      <c r="O2" s="95"/>
      <c r="P2" s="96">
        <f>AVERAGE(P5,P30,P73,P106,P146,P176,P217)</f>
        <v>47.786989795918373</v>
      </c>
      <c r="Q2" s="95"/>
      <c r="R2" s="96">
        <f>AVERAGE(R5,R30,R73,R106,R146,R176,R217)</f>
        <v>47.786989795918373</v>
      </c>
      <c r="S2" s="95"/>
      <c r="T2" s="96"/>
      <c r="U2" s="95"/>
      <c r="V2" s="96"/>
      <c r="W2" s="95"/>
      <c r="X2" s="96"/>
      <c r="Y2" s="95"/>
    </row>
    <row r="3" spans="1:25" s="10" customFormat="1" ht="66.75" customHeight="1" x14ac:dyDescent="0.25">
      <c r="A3" s="99"/>
      <c r="B3" s="98" t="s">
        <v>1153</v>
      </c>
      <c r="C3" s="97"/>
      <c r="D3" s="97"/>
      <c r="E3" s="97"/>
      <c r="F3" s="97"/>
      <c r="G3" s="97"/>
      <c r="H3" s="97"/>
      <c r="I3" s="97"/>
      <c r="J3" s="96">
        <f>AVERAGE(J5,J30,J73,J106,J146,J176,J217,J250)</f>
        <v>45.841393849206355</v>
      </c>
      <c r="K3" s="95"/>
      <c r="L3" s="96"/>
      <c r="M3" s="95"/>
      <c r="N3" s="96"/>
      <c r="O3" s="95"/>
      <c r="P3" s="96"/>
      <c r="Q3" s="95"/>
      <c r="R3" s="96"/>
      <c r="S3" s="95"/>
      <c r="T3" s="96"/>
      <c r="U3" s="95"/>
      <c r="V3" s="96"/>
      <c r="W3" s="95"/>
      <c r="X3" s="96"/>
      <c r="Y3" s="95"/>
    </row>
    <row r="4" spans="1:25" s="63" customFormat="1" ht="66.75" customHeight="1" x14ac:dyDescent="0.25">
      <c r="A4" s="99"/>
      <c r="B4" s="98" t="s">
        <v>1152</v>
      </c>
      <c r="C4" s="97"/>
      <c r="D4" s="16"/>
      <c r="E4" s="16"/>
      <c r="F4" s="97"/>
      <c r="G4" s="97"/>
      <c r="H4" s="97"/>
      <c r="I4" s="97"/>
      <c r="J4" s="96">
        <f>AVERAGE(J5,J30,J106,J146,J176,J217)</f>
        <v>47.001488095238102</v>
      </c>
      <c r="K4" s="95"/>
      <c r="L4" s="96">
        <f>AVERAGE(L5,L30,L106,L146,L176,L217)</f>
        <v>47.001488095238102</v>
      </c>
      <c r="M4" s="95"/>
      <c r="N4" s="96">
        <f>AVERAGE(N5,N30,N106,N146,N176,N217)</f>
        <v>47.001488095238102</v>
      </c>
      <c r="O4" s="95"/>
      <c r="P4" s="96">
        <f>AVERAGE(P5,P30,P106,P146,P176,P217)</f>
        <v>46.168154761904766</v>
      </c>
      <c r="Q4" s="95"/>
      <c r="R4" s="96">
        <f>AVERAGE(R5,R30,R106,R146,R176,R217)</f>
        <v>46.168154761904766</v>
      </c>
      <c r="S4" s="95"/>
      <c r="T4" s="96">
        <f>AVERAGE(T5,T30,T106,T146,T176,T217)</f>
        <v>45.890376984126988</v>
      </c>
      <c r="U4" s="95"/>
      <c r="V4" s="96">
        <f>AVERAGE(V5,V30,V106,V146,V176,V217)</f>
        <v>42.921626984126988</v>
      </c>
      <c r="W4" s="95"/>
      <c r="X4" s="96">
        <f>AVERAGE(X5,X30,X106,X146,X176,X217)</f>
        <v>42.921626984126988</v>
      </c>
      <c r="Y4" s="95"/>
    </row>
    <row r="5" spans="1:25" s="53" customFormat="1" ht="104.25" customHeight="1" x14ac:dyDescent="0.25">
      <c r="A5" s="21"/>
      <c r="B5" s="22" t="s">
        <v>1151</v>
      </c>
      <c r="C5" s="21"/>
      <c r="D5" s="21"/>
      <c r="E5" s="21"/>
      <c r="F5" s="56" t="s">
        <v>1150</v>
      </c>
      <c r="G5" s="21"/>
      <c r="H5" s="21"/>
      <c r="I5" s="21"/>
      <c r="J5" s="55">
        <f>AVERAGE(J6,J12,J19,J25)</f>
        <v>72.916666666666671</v>
      </c>
      <c r="K5" s="54"/>
      <c r="L5" s="55">
        <f>AVERAGE(L6,L12,L19,L25)</f>
        <v>72.916666666666671</v>
      </c>
      <c r="M5" s="54"/>
      <c r="N5" s="55">
        <f>AVERAGE(N6,N12,N19,N25)</f>
        <v>72.916666666666671</v>
      </c>
      <c r="O5" s="54"/>
      <c r="P5" s="55">
        <f>AVERAGE(P6,P12,P19,P25)</f>
        <v>67.916666666666671</v>
      </c>
      <c r="Q5" s="54"/>
      <c r="R5" s="55">
        <f>AVERAGE(R6,R12,R19,R25)</f>
        <v>67.916666666666671</v>
      </c>
      <c r="S5" s="54"/>
      <c r="T5" s="55">
        <f>AVERAGE(T6,T12,T19,T25)</f>
        <v>67.916666666666671</v>
      </c>
      <c r="U5" s="54"/>
      <c r="V5" s="55">
        <f>AVERAGE(V6,V12,V19,V25)</f>
        <v>65.416666666666671</v>
      </c>
      <c r="W5" s="19"/>
      <c r="X5" s="55">
        <f>AVERAGE(X6,X12,X19,X25)</f>
        <v>65.416666666666671</v>
      </c>
      <c r="Y5" s="54"/>
    </row>
    <row r="6" spans="1:25" s="53" customFormat="1" ht="104.25" customHeight="1" x14ac:dyDescent="0.25">
      <c r="A6" s="21"/>
      <c r="B6" s="94"/>
      <c r="C6" s="22" t="s">
        <v>1149</v>
      </c>
      <c r="D6" s="21"/>
      <c r="E6" s="21"/>
      <c r="F6" s="56" t="s">
        <v>1148</v>
      </c>
      <c r="G6" s="21"/>
      <c r="H6" s="21"/>
      <c r="I6" s="21"/>
      <c r="J6" s="55">
        <f>AVERAGE(J7:J11)</f>
        <v>40</v>
      </c>
      <c r="K6" s="54"/>
      <c r="L6" s="54">
        <f>AVERAGE(L7:L11)</f>
        <v>40</v>
      </c>
      <c r="M6" s="54"/>
      <c r="N6" s="54">
        <f>AVERAGE(N7:N11)</f>
        <v>40</v>
      </c>
      <c r="O6" s="54"/>
      <c r="P6" s="54">
        <f>AVERAGE(P7:P11)</f>
        <v>40</v>
      </c>
      <c r="Q6" s="54"/>
      <c r="R6" s="54">
        <f>AVERAGE(R7:R11)</f>
        <v>40</v>
      </c>
      <c r="S6" s="54"/>
      <c r="T6" s="54">
        <f>AVERAGE(T7:T11)</f>
        <v>40</v>
      </c>
      <c r="U6" s="54"/>
      <c r="V6" s="54">
        <f>AVERAGE(V7:V11)</f>
        <v>40</v>
      </c>
      <c r="W6" s="19"/>
      <c r="X6" s="54">
        <f>AVERAGE(X7:X11)</f>
        <v>40</v>
      </c>
      <c r="Y6" s="54"/>
    </row>
    <row r="7" spans="1:25" ht="284.25" customHeight="1" x14ac:dyDescent="0.25">
      <c r="A7" s="4">
        <v>1</v>
      </c>
      <c r="B7" s="93"/>
      <c r="C7" s="4"/>
      <c r="D7" s="9" t="s">
        <v>1147</v>
      </c>
      <c r="E7" s="9"/>
      <c r="F7" s="8" t="s">
        <v>1146</v>
      </c>
      <c r="G7" s="8" t="s">
        <v>1059</v>
      </c>
      <c r="H7" s="8" t="s">
        <v>1058</v>
      </c>
      <c r="I7" s="8" t="s">
        <v>1057</v>
      </c>
      <c r="J7" s="60">
        <v>50</v>
      </c>
      <c r="K7" s="5" t="s">
        <v>1145</v>
      </c>
      <c r="L7" s="60">
        <v>50</v>
      </c>
      <c r="M7" s="5"/>
      <c r="N7" s="60">
        <v>50</v>
      </c>
      <c r="O7" s="5"/>
      <c r="P7" s="60">
        <v>50</v>
      </c>
      <c r="Q7" s="5"/>
      <c r="R7" s="60">
        <v>50</v>
      </c>
      <c r="S7" s="5"/>
      <c r="T7" s="60">
        <v>50</v>
      </c>
      <c r="U7" s="5"/>
      <c r="V7" s="60">
        <v>50</v>
      </c>
      <c r="W7" s="5"/>
      <c r="X7" s="60">
        <v>50</v>
      </c>
      <c r="Y7" s="5"/>
    </row>
    <row r="8" spans="1:25" ht="75" x14ac:dyDescent="0.25">
      <c r="A8" s="4">
        <v>2</v>
      </c>
      <c r="B8" s="93"/>
      <c r="C8" s="4"/>
      <c r="D8" s="9" t="s">
        <v>1144</v>
      </c>
      <c r="E8" s="9"/>
      <c r="F8" s="8" t="s">
        <v>1143</v>
      </c>
      <c r="G8" s="8" t="s">
        <v>1142</v>
      </c>
      <c r="H8" s="8" t="s">
        <v>1129</v>
      </c>
      <c r="I8" s="8" t="s">
        <v>1128</v>
      </c>
      <c r="J8" s="60">
        <v>50</v>
      </c>
      <c r="K8" s="5" t="s">
        <v>1141</v>
      </c>
      <c r="L8" s="60">
        <v>50</v>
      </c>
      <c r="M8" s="5"/>
      <c r="N8" s="60">
        <v>50</v>
      </c>
      <c r="O8" s="5"/>
      <c r="P8" s="60">
        <v>50</v>
      </c>
      <c r="Q8" s="5"/>
      <c r="R8" s="60">
        <v>50</v>
      </c>
      <c r="S8" s="5"/>
      <c r="T8" s="60">
        <v>50</v>
      </c>
      <c r="U8" s="5"/>
      <c r="V8" s="60">
        <v>50</v>
      </c>
      <c r="W8" s="28"/>
      <c r="X8" s="60">
        <v>50</v>
      </c>
      <c r="Y8" s="5"/>
    </row>
    <row r="9" spans="1:25" ht="180" x14ac:dyDescent="0.25">
      <c r="A9" s="4">
        <v>3</v>
      </c>
      <c r="B9" s="93"/>
      <c r="C9" s="4"/>
      <c r="D9" s="9" t="s">
        <v>1140</v>
      </c>
      <c r="E9" s="9"/>
      <c r="F9" s="8" t="s">
        <v>1139</v>
      </c>
      <c r="G9" s="8" t="s">
        <v>1138</v>
      </c>
      <c r="H9" s="8" t="s">
        <v>1137</v>
      </c>
      <c r="I9" s="8" t="s">
        <v>1136</v>
      </c>
      <c r="J9" s="31">
        <v>0</v>
      </c>
      <c r="K9" s="5" t="s">
        <v>1135</v>
      </c>
      <c r="L9" s="31">
        <v>0</v>
      </c>
      <c r="M9" s="5"/>
      <c r="N9" s="31">
        <v>0</v>
      </c>
      <c r="O9" s="5"/>
      <c r="P9" s="31">
        <v>0</v>
      </c>
      <c r="Q9" s="5"/>
      <c r="R9" s="31">
        <v>0</v>
      </c>
      <c r="S9" s="5"/>
      <c r="T9" s="31">
        <v>0</v>
      </c>
      <c r="U9" s="5"/>
      <c r="V9" s="31">
        <v>0</v>
      </c>
      <c r="W9" s="5"/>
      <c r="X9" s="31">
        <v>0</v>
      </c>
      <c r="Y9" s="5"/>
    </row>
    <row r="10" spans="1:25" ht="165" x14ac:dyDescent="0.25">
      <c r="A10" s="4">
        <v>4</v>
      </c>
      <c r="B10" s="93"/>
      <c r="C10" s="4"/>
      <c r="D10" s="9" t="s">
        <v>1134</v>
      </c>
      <c r="E10" s="9"/>
      <c r="F10" s="8" t="s">
        <v>1133</v>
      </c>
      <c r="G10" s="8" t="s">
        <v>1059</v>
      </c>
      <c r="H10" s="8" t="s">
        <v>1058</v>
      </c>
      <c r="I10" s="8" t="s">
        <v>1057</v>
      </c>
      <c r="J10" s="60">
        <v>50</v>
      </c>
      <c r="K10" s="5"/>
      <c r="L10" s="60">
        <v>50</v>
      </c>
      <c r="M10" s="5"/>
      <c r="N10" s="60">
        <v>50</v>
      </c>
      <c r="O10" s="5"/>
      <c r="P10" s="60">
        <v>50</v>
      </c>
      <c r="Q10" s="5"/>
      <c r="R10" s="60">
        <v>50</v>
      </c>
      <c r="S10" s="5"/>
      <c r="T10" s="60">
        <v>50</v>
      </c>
      <c r="U10" s="5"/>
      <c r="V10" s="60">
        <v>50</v>
      </c>
      <c r="W10" s="5"/>
      <c r="X10" s="60">
        <v>50</v>
      </c>
      <c r="Y10" s="5"/>
    </row>
    <row r="11" spans="1:25" ht="75" x14ac:dyDescent="0.25">
      <c r="A11" s="4">
        <v>5</v>
      </c>
      <c r="B11" s="93"/>
      <c r="C11" s="4"/>
      <c r="D11" s="9" t="s">
        <v>1132</v>
      </c>
      <c r="E11" s="9"/>
      <c r="F11" s="8" t="s">
        <v>1131</v>
      </c>
      <c r="G11" s="8" t="s">
        <v>1130</v>
      </c>
      <c r="H11" s="8" t="s">
        <v>1129</v>
      </c>
      <c r="I11" s="8" t="s">
        <v>1128</v>
      </c>
      <c r="J11" s="60">
        <v>50</v>
      </c>
      <c r="K11" s="5" t="s">
        <v>1127</v>
      </c>
      <c r="L11" s="60">
        <v>50</v>
      </c>
      <c r="M11" s="5"/>
      <c r="N11" s="60">
        <v>50</v>
      </c>
      <c r="O11" s="5"/>
      <c r="P11" s="60">
        <v>50</v>
      </c>
      <c r="Q11" s="5"/>
      <c r="R11" s="60">
        <v>50</v>
      </c>
      <c r="S11" s="5"/>
      <c r="T11" s="60">
        <v>50</v>
      </c>
      <c r="U11" s="5"/>
      <c r="V11" s="60">
        <v>50</v>
      </c>
      <c r="W11" s="5"/>
      <c r="X11" s="60">
        <v>50</v>
      </c>
      <c r="Y11" s="5" t="s">
        <v>1126</v>
      </c>
    </row>
    <row r="12" spans="1:25" s="53" customFormat="1" ht="45" x14ac:dyDescent="0.25">
      <c r="A12" s="21"/>
      <c r="B12" s="92"/>
      <c r="C12" s="22" t="s">
        <v>1125</v>
      </c>
      <c r="D12" s="22"/>
      <c r="E12" s="22"/>
      <c r="F12" s="56" t="s">
        <v>1124</v>
      </c>
      <c r="G12" s="56"/>
      <c r="H12" s="56"/>
      <c r="I12" s="56"/>
      <c r="J12" s="55">
        <f>AVERAGE(J13:J18)</f>
        <v>91.666666666666671</v>
      </c>
      <c r="K12" s="54"/>
      <c r="L12" s="55">
        <f>AVERAGE(L13:L18)</f>
        <v>91.666666666666671</v>
      </c>
      <c r="M12" s="54"/>
      <c r="N12" s="55">
        <f>AVERAGE(N13:N18)</f>
        <v>91.666666666666671</v>
      </c>
      <c r="O12" s="54"/>
      <c r="P12" s="55">
        <f>AVERAGE(P13:P18)</f>
        <v>91.666666666666671</v>
      </c>
      <c r="Q12" s="54"/>
      <c r="R12" s="55">
        <f>AVERAGE(R13:R18)</f>
        <v>91.666666666666671</v>
      </c>
      <c r="S12" s="54"/>
      <c r="T12" s="55">
        <f>AVERAGE(T13:T18)</f>
        <v>91.666666666666671</v>
      </c>
      <c r="U12" s="54"/>
      <c r="V12" s="55">
        <f>AVERAGE(V13:V18)</f>
        <v>91.666666666666671</v>
      </c>
      <c r="W12" s="19"/>
      <c r="X12" s="55">
        <f>AVERAGE(X13:X18)</f>
        <v>91.666666666666671</v>
      </c>
      <c r="Y12" s="54"/>
    </row>
    <row r="13" spans="1:25" ht="120" x14ac:dyDescent="0.25">
      <c r="A13" s="4">
        <v>6</v>
      </c>
      <c r="B13" s="4"/>
      <c r="C13" s="4"/>
      <c r="D13" s="9" t="s">
        <v>1123</v>
      </c>
      <c r="E13" s="9"/>
      <c r="F13" s="8" t="s">
        <v>1122</v>
      </c>
      <c r="G13" s="8" t="s">
        <v>1059</v>
      </c>
      <c r="H13" s="8" t="s">
        <v>1058</v>
      </c>
      <c r="I13" s="8" t="s">
        <v>1057</v>
      </c>
      <c r="J13" s="71">
        <v>100</v>
      </c>
      <c r="K13" s="28" t="s">
        <v>1121</v>
      </c>
      <c r="L13" s="71">
        <v>100</v>
      </c>
      <c r="M13" s="5"/>
      <c r="N13" s="71">
        <v>100</v>
      </c>
      <c r="O13" s="5"/>
      <c r="P13" s="71">
        <v>100</v>
      </c>
      <c r="Q13" s="5"/>
      <c r="R13" s="71">
        <v>100</v>
      </c>
      <c r="S13" s="5"/>
      <c r="T13" s="71">
        <v>100</v>
      </c>
      <c r="U13" s="5"/>
      <c r="V13" s="71">
        <v>100</v>
      </c>
      <c r="W13" s="36"/>
      <c r="X13" s="71">
        <v>100</v>
      </c>
      <c r="Y13" s="5" t="s">
        <v>1120</v>
      </c>
    </row>
    <row r="14" spans="1:25" ht="135" x14ac:dyDescent="0.25">
      <c r="A14" s="4">
        <v>7</v>
      </c>
      <c r="B14" s="4"/>
      <c r="C14" s="4"/>
      <c r="D14" s="9" t="s">
        <v>1119</v>
      </c>
      <c r="E14" s="9"/>
      <c r="F14" s="8" t="s">
        <v>1118</v>
      </c>
      <c r="G14" s="8" t="s">
        <v>1059</v>
      </c>
      <c r="H14" s="8" t="s">
        <v>1058</v>
      </c>
      <c r="I14" s="8" t="s">
        <v>1057</v>
      </c>
      <c r="J14" s="71">
        <v>100</v>
      </c>
      <c r="K14" s="28" t="s">
        <v>1117</v>
      </c>
      <c r="L14" s="71">
        <v>100</v>
      </c>
      <c r="M14" s="5"/>
      <c r="N14" s="71">
        <v>100</v>
      </c>
      <c r="O14" s="5"/>
      <c r="P14" s="71">
        <v>100</v>
      </c>
      <c r="Q14" s="5"/>
      <c r="R14" s="71">
        <v>100</v>
      </c>
      <c r="S14" s="5"/>
      <c r="T14" s="71">
        <v>100</v>
      </c>
      <c r="U14" s="5"/>
      <c r="V14" s="71">
        <v>100</v>
      </c>
      <c r="W14" s="28"/>
      <c r="X14" s="71">
        <v>100</v>
      </c>
      <c r="Y14" s="5"/>
    </row>
    <row r="15" spans="1:25" ht="120" x14ac:dyDescent="0.25">
      <c r="A15" s="4">
        <v>8</v>
      </c>
      <c r="B15" s="4"/>
      <c r="C15" s="4"/>
      <c r="D15" s="9" t="s">
        <v>1116</v>
      </c>
      <c r="E15" s="9"/>
      <c r="F15" s="8" t="s">
        <v>1115</v>
      </c>
      <c r="G15" s="8" t="s">
        <v>1059</v>
      </c>
      <c r="H15" s="8" t="s">
        <v>1058</v>
      </c>
      <c r="I15" s="8" t="s">
        <v>1057</v>
      </c>
      <c r="J15" s="71">
        <v>50</v>
      </c>
      <c r="K15" s="28" t="s">
        <v>1114</v>
      </c>
      <c r="L15" s="71">
        <v>50</v>
      </c>
      <c r="M15" s="25"/>
      <c r="N15" s="71">
        <v>50</v>
      </c>
      <c r="O15" s="25"/>
      <c r="P15" s="71">
        <v>50</v>
      </c>
      <c r="Q15" s="25"/>
      <c r="R15" s="71">
        <v>50</v>
      </c>
      <c r="S15" s="25"/>
      <c r="T15" s="71">
        <v>50</v>
      </c>
      <c r="U15" s="25"/>
      <c r="V15" s="71">
        <v>50</v>
      </c>
      <c r="W15" s="28"/>
      <c r="X15" s="71">
        <v>50</v>
      </c>
      <c r="Y15" s="25"/>
    </row>
    <row r="16" spans="1:25" ht="255" x14ac:dyDescent="0.25">
      <c r="A16" s="4">
        <v>9</v>
      </c>
      <c r="B16" s="4"/>
      <c r="C16" s="4"/>
      <c r="D16" s="9" t="s">
        <v>1113</v>
      </c>
      <c r="E16" s="9"/>
      <c r="F16" s="8" t="s">
        <v>1112</v>
      </c>
      <c r="G16" s="8" t="s">
        <v>1107</v>
      </c>
      <c r="H16" s="8" t="s">
        <v>1100</v>
      </c>
      <c r="I16" s="8" t="s">
        <v>1106</v>
      </c>
      <c r="J16" s="71">
        <v>100</v>
      </c>
      <c r="K16" s="28" t="s">
        <v>1111</v>
      </c>
      <c r="L16" s="71">
        <v>100</v>
      </c>
      <c r="M16" s="5"/>
      <c r="N16" s="71">
        <v>100</v>
      </c>
      <c r="O16" s="5"/>
      <c r="P16" s="71">
        <v>100</v>
      </c>
      <c r="Q16" s="5"/>
      <c r="R16" s="71">
        <v>100</v>
      </c>
      <c r="S16" s="5"/>
      <c r="T16" s="71">
        <v>100</v>
      </c>
      <c r="U16" s="5"/>
      <c r="V16" s="71">
        <v>100</v>
      </c>
      <c r="W16" s="28"/>
      <c r="X16" s="71">
        <v>100</v>
      </c>
      <c r="Y16" s="5" t="s">
        <v>1110</v>
      </c>
    </row>
    <row r="17" spans="1:25" ht="135" x14ac:dyDescent="0.25">
      <c r="A17" s="4">
        <v>10</v>
      </c>
      <c r="B17" s="4"/>
      <c r="C17" s="4"/>
      <c r="D17" s="9" t="s">
        <v>1109</v>
      </c>
      <c r="E17" s="9"/>
      <c r="F17" s="8" t="s">
        <v>1108</v>
      </c>
      <c r="G17" s="8" t="s">
        <v>1107</v>
      </c>
      <c r="H17" s="8" t="s">
        <v>1100</v>
      </c>
      <c r="I17" s="8" t="s">
        <v>1106</v>
      </c>
      <c r="J17" s="71">
        <v>100</v>
      </c>
      <c r="K17" s="91" t="s">
        <v>1105</v>
      </c>
      <c r="L17" s="71">
        <v>100</v>
      </c>
      <c r="M17" s="28"/>
      <c r="N17" s="71">
        <v>100</v>
      </c>
      <c r="O17" s="28"/>
      <c r="P17" s="71">
        <v>100</v>
      </c>
      <c r="Q17" s="28"/>
      <c r="R17" s="71">
        <v>100</v>
      </c>
      <c r="S17" s="28"/>
      <c r="T17" s="71">
        <v>100</v>
      </c>
      <c r="U17" s="28"/>
      <c r="V17" s="71">
        <v>100</v>
      </c>
      <c r="W17" s="28"/>
      <c r="X17" s="71">
        <v>100</v>
      </c>
      <c r="Y17" s="5" t="s">
        <v>1104</v>
      </c>
    </row>
    <row r="18" spans="1:25" ht="75" x14ac:dyDescent="0.25">
      <c r="A18" s="4">
        <v>11</v>
      </c>
      <c r="B18" s="4"/>
      <c r="C18" s="4"/>
      <c r="D18" s="9" t="s">
        <v>1103</v>
      </c>
      <c r="E18" s="9"/>
      <c r="F18" s="8" t="s">
        <v>1102</v>
      </c>
      <c r="G18" s="8" t="s">
        <v>1101</v>
      </c>
      <c r="H18" s="8" t="s">
        <v>1100</v>
      </c>
      <c r="I18" s="8" t="s">
        <v>1099</v>
      </c>
      <c r="J18" s="71">
        <v>100</v>
      </c>
      <c r="K18" s="36" t="s">
        <v>1098</v>
      </c>
      <c r="L18" s="71">
        <v>100</v>
      </c>
      <c r="M18" s="28"/>
      <c r="N18" s="71">
        <v>100</v>
      </c>
      <c r="O18" s="28"/>
      <c r="P18" s="71">
        <v>100</v>
      </c>
      <c r="Q18" s="28"/>
      <c r="R18" s="71">
        <v>100</v>
      </c>
      <c r="S18" s="28"/>
      <c r="T18" s="71">
        <v>100</v>
      </c>
      <c r="U18" s="40"/>
      <c r="V18" s="71">
        <v>100</v>
      </c>
      <c r="W18" s="28"/>
      <c r="X18" s="71">
        <v>100</v>
      </c>
      <c r="Y18" s="36" t="s">
        <v>1097</v>
      </c>
    </row>
    <row r="19" spans="1:25" s="53" customFormat="1" ht="87" customHeight="1" x14ac:dyDescent="0.25">
      <c r="A19" s="21"/>
      <c r="B19" s="21"/>
      <c r="C19" s="22" t="s">
        <v>1096</v>
      </c>
      <c r="D19" s="22"/>
      <c r="E19" s="22"/>
      <c r="F19" s="56" t="s">
        <v>1095</v>
      </c>
      <c r="G19" s="56"/>
      <c r="H19" s="56"/>
      <c r="I19" s="56"/>
      <c r="J19" s="55">
        <f>AVERAGE(J20:J24)</f>
        <v>60</v>
      </c>
      <c r="K19" s="54"/>
      <c r="L19" s="55">
        <f>AVERAGE(L20:L24)</f>
        <v>60</v>
      </c>
      <c r="M19" s="54"/>
      <c r="N19" s="55">
        <f>AVERAGE(N20:N24)</f>
        <v>60</v>
      </c>
      <c r="O19" s="54"/>
      <c r="P19" s="55">
        <f>AVERAGE(P20:P24)</f>
        <v>40</v>
      </c>
      <c r="Q19" s="54"/>
      <c r="R19" s="55">
        <f>AVERAGE(R20:R24)</f>
        <v>40</v>
      </c>
      <c r="S19" s="54"/>
      <c r="T19" s="55">
        <f>AVERAGE(T20:T24)</f>
        <v>40</v>
      </c>
      <c r="U19" s="54"/>
      <c r="V19" s="54">
        <f>AVERAGE(V20:V24)</f>
        <v>30</v>
      </c>
      <c r="W19" s="19"/>
      <c r="X19" s="54">
        <f>AVERAGE(X20:X24)</f>
        <v>30</v>
      </c>
      <c r="Y19" s="54"/>
    </row>
    <row r="20" spans="1:25" ht="345" x14ac:dyDescent="0.25">
      <c r="A20" s="4">
        <v>12</v>
      </c>
      <c r="B20" s="4"/>
      <c r="D20" s="9" t="s">
        <v>1094</v>
      </c>
      <c r="E20" s="9"/>
      <c r="F20" s="8" t="s">
        <v>1093</v>
      </c>
      <c r="G20" s="8" t="s">
        <v>231</v>
      </c>
      <c r="H20" s="8" t="s">
        <v>1092</v>
      </c>
      <c r="I20" s="8" t="s">
        <v>60</v>
      </c>
      <c r="J20" s="25">
        <v>100</v>
      </c>
      <c r="K20" s="28" t="s">
        <v>1091</v>
      </c>
      <c r="L20" s="25">
        <v>100</v>
      </c>
      <c r="M20" s="28"/>
      <c r="N20" s="25">
        <v>100</v>
      </c>
      <c r="O20" s="28"/>
      <c r="P20" s="25">
        <v>100</v>
      </c>
      <c r="Q20" s="28"/>
      <c r="R20" s="25">
        <v>100</v>
      </c>
      <c r="S20" s="28"/>
      <c r="T20" s="25">
        <v>100</v>
      </c>
      <c r="U20" s="28"/>
      <c r="V20" s="25">
        <v>100</v>
      </c>
      <c r="W20" s="28"/>
      <c r="X20" s="25">
        <v>100</v>
      </c>
      <c r="Y20" s="28" t="s">
        <v>1090</v>
      </c>
    </row>
    <row r="21" spans="1:25" ht="225" x14ac:dyDescent="0.25">
      <c r="A21" s="4">
        <v>13</v>
      </c>
      <c r="B21" s="4"/>
      <c r="C21" s="4"/>
      <c r="D21" s="9" t="s">
        <v>1089</v>
      </c>
      <c r="E21" s="9"/>
      <c r="F21" s="8" t="s">
        <v>1088</v>
      </c>
      <c r="G21" s="8" t="s">
        <v>1087</v>
      </c>
      <c r="H21" s="8" t="s">
        <v>1086</v>
      </c>
      <c r="I21" s="8" t="s">
        <v>1080</v>
      </c>
      <c r="J21" s="59">
        <v>50</v>
      </c>
      <c r="K21" s="28" t="s">
        <v>1085</v>
      </c>
      <c r="L21" s="59">
        <v>50</v>
      </c>
      <c r="M21" s="28"/>
      <c r="N21" s="59">
        <v>50</v>
      </c>
      <c r="O21" s="28"/>
      <c r="P21" s="59">
        <v>50</v>
      </c>
      <c r="Q21" s="28"/>
      <c r="R21" s="59">
        <v>50</v>
      </c>
      <c r="S21" s="28"/>
      <c r="T21" s="59">
        <v>50</v>
      </c>
      <c r="U21" s="28" t="s">
        <v>1085</v>
      </c>
      <c r="V21" s="59">
        <v>0</v>
      </c>
      <c r="W21" s="28"/>
      <c r="X21" s="59">
        <v>0</v>
      </c>
      <c r="Y21" s="28"/>
    </row>
    <row r="22" spans="1:25" ht="135" x14ac:dyDescent="0.25">
      <c r="A22" s="4">
        <v>14</v>
      </c>
      <c r="B22" s="4"/>
      <c r="C22" s="4"/>
      <c r="D22" s="9" t="s">
        <v>1084</v>
      </c>
      <c r="E22" s="9"/>
      <c r="F22" s="8" t="s">
        <v>1083</v>
      </c>
      <c r="G22" s="8" t="s">
        <v>1082</v>
      </c>
      <c r="H22" s="8" t="s">
        <v>1081</v>
      </c>
      <c r="I22" s="8" t="s">
        <v>1080</v>
      </c>
      <c r="J22" s="71">
        <v>50</v>
      </c>
      <c r="K22" s="5" t="s">
        <v>1079</v>
      </c>
      <c r="L22" s="71">
        <v>50</v>
      </c>
      <c r="M22" s="28"/>
      <c r="N22" s="71">
        <v>50</v>
      </c>
      <c r="O22" s="28"/>
      <c r="P22" s="71">
        <v>50</v>
      </c>
      <c r="Q22" s="28"/>
      <c r="R22" s="71">
        <v>50</v>
      </c>
      <c r="S22" s="28"/>
      <c r="T22" s="71">
        <v>50</v>
      </c>
      <c r="U22" s="28"/>
      <c r="V22" s="71">
        <v>50</v>
      </c>
      <c r="W22" s="28"/>
      <c r="X22" s="71">
        <v>50</v>
      </c>
      <c r="Y22" s="28"/>
    </row>
    <row r="23" spans="1:25" ht="150" x14ac:dyDescent="0.25">
      <c r="A23" s="4">
        <v>15</v>
      </c>
      <c r="B23" s="4"/>
      <c r="C23" s="4"/>
      <c r="D23" s="9" t="s">
        <v>1078</v>
      </c>
      <c r="E23" s="9"/>
      <c r="F23" s="8" t="s">
        <v>1077</v>
      </c>
      <c r="G23" s="8" t="s">
        <v>1076</v>
      </c>
      <c r="H23" s="8" t="s">
        <v>1075</v>
      </c>
      <c r="I23" s="8" t="s">
        <v>1074</v>
      </c>
      <c r="J23" s="71">
        <v>0</v>
      </c>
      <c r="K23" s="5" t="s">
        <v>1073</v>
      </c>
      <c r="L23" s="71">
        <v>0</v>
      </c>
      <c r="M23" s="28"/>
      <c r="N23" s="71">
        <v>0</v>
      </c>
      <c r="O23" s="28"/>
      <c r="P23" s="71">
        <v>0</v>
      </c>
      <c r="Q23" s="28"/>
      <c r="R23" s="71">
        <v>0</v>
      </c>
      <c r="S23" s="28"/>
      <c r="T23" s="71">
        <v>0</v>
      </c>
      <c r="U23" s="28"/>
      <c r="V23" s="71">
        <v>0</v>
      </c>
      <c r="W23" s="28"/>
      <c r="X23" s="71">
        <v>0</v>
      </c>
      <c r="Y23" s="28"/>
    </row>
    <row r="24" spans="1:25" ht="409.5" x14ac:dyDescent="0.25">
      <c r="A24" s="4">
        <v>16</v>
      </c>
      <c r="B24" s="4"/>
      <c r="C24" s="4"/>
      <c r="D24" s="9" t="s">
        <v>1072</v>
      </c>
      <c r="E24" s="9"/>
      <c r="F24" s="8" t="s">
        <v>1071</v>
      </c>
      <c r="G24" s="8" t="s">
        <v>662</v>
      </c>
      <c r="H24" s="8" t="s">
        <v>661</v>
      </c>
      <c r="I24" s="8" t="s">
        <v>660</v>
      </c>
      <c r="J24" s="71">
        <v>100</v>
      </c>
      <c r="K24" s="28" t="s">
        <v>1069</v>
      </c>
      <c r="L24" s="71">
        <v>100</v>
      </c>
      <c r="M24" s="28" t="s">
        <v>1070</v>
      </c>
      <c r="N24" s="71">
        <v>100</v>
      </c>
      <c r="O24" s="28" t="s">
        <v>1069</v>
      </c>
      <c r="P24" s="71">
        <v>0</v>
      </c>
      <c r="Q24" s="28"/>
      <c r="R24" s="71">
        <v>0</v>
      </c>
      <c r="S24" s="28"/>
      <c r="T24" s="71">
        <v>0</v>
      </c>
      <c r="U24" s="28"/>
      <c r="V24" s="71">
        <v>0</v>
      </c>
      <c r="W24" s="28"/>
      <c r="X24" s="71">
        <v>0</v>
      </c>
      <c r="Y24" s="28"/>
    </row>
    <row r="25" spans="1:25" s="53" customFormat="1" ht="60" x14ac:dyDescent="0.25">
      <c r="A25" s="21"/>
      <c r="B25" s="21"/>
      <c r="C25" s="22" t="s">
        <v>1068</v>
      </c>
      <c r="D25" s="22"/>
      <c r="E25" s="22"/>
      <c r="F25" s="56" t="s">
        <v>1067</v>
      </c>
      <c r="G25" s="56"/>
      <c r="H25" s="56"/>
      <c r="I25" s="56"/>
      <c r="J25" s="55">
        <f>AVERAGE(J26:J29)</f>
        <v>100</v>
      </c>
      <c r="K25" s="54"/>
      <c r="L25" s="55">
        <f>AVERAGE(L26:L29)</f>
        <v>100</v>
      </c>
      <c r="M25" s="54"/>
      <c r="N25" s="55">
        <f>AVERAGE(N26:N29)</f>
        <v>100</v>
      </c>
      <c r="O25" s="54"/>
      <c r="P25" s="55">
        <f>AVERAGE(P26:P29)</f>
        <v>100</v>
      </c>
      <c r="Q25" s="54"/>
      <c r="R25" s="55">
        <f>AVERAGE(R26:R29)</f>
        <v>100</v>
      </c>
      <c r="S25" s="54"/>
      <c r="T25" s="55">
        <f>AVERAGE(T26:T29)</f>
        <v>100</v>
      </c>
      <c r="U25" s="54"/>
      <c r="V25" s="55">
        <f>AVERAGE(V26:V29)</f>
        <v>100</v>
      </c>
      <c r="W25" s="19"/>
      <c r="X25" s="55">
        <f>AVERAGE(X26:X29)</f>
        <v>100</v>
      </c>
      <c r="Y25" s="54"/>
    </row>
    <row r="26" spans="1:25" ht="45" x14ac:dyDescent="0.25">
      <c r="A26" s="4">
        <v>17</v>
      </c>
      <c r="B26" s="4"/>
      <c r="C26" s="4"/>
      <c r="D26" s="9" t="s">
        <v>1066</v>
      </c>
      <c r="E26" s="9"/>
      <c r="F26" s="8" t="s">
        <v>1065</v>
      </c>
      <c r="G26" s="8" t="s">
        <v>532</v>
      </c>
      <c r="H26" s="8" t="s">
        <v>1064</v>
      </c>
      <c r="I26" s="8" t="s">
        <v>1063</v>
      </c>
      <c r="J26" s="71">
        <v>100</v>
      </c>
      <c r="K26" s="28"/>
      <c r="L26" s="71">
        <v>100</v>
      </c>
      <c r="M26" s="28"/>
      <c r="N26" s="71">
        <v>100</v>
      </c>
      <c r="O26" s="28"/>
      <c r="P26" s="71">
        <v>100</v>
      </c>
      <c r="Q26" s="28"/>
      <c r="R26" s="71">
        <v>100</v>
      </c>
      <c r="S26" s="28"/>
      <c r="T26" s="71">
        <v>100</v>
      </c>
      <c r="U26" s="28"/>
      <c r="V26" s="71">
        <v>100</v>
      </c>
      <c r="W26" s="28"/>
      <c r="X26" s="71">
        <v>100</v>
      </c>
      <c r="Y26" s="28"/>
    </row>
    <row r="27" spans="1:25" ht="180" x14ac:dyDescent="0.25">
      <c r="A27" s="4">
        <v>18</v>
      </c>
      <c r="B27" s="4"/>
      <c r="C27" s="4"/>
      <c r="D27" s="9" t="s">
        <v>1062</v>
      </c>
      <c r="E27" s="9"/>
      <c r="F27" s="8" t="s">
        <v>1061</v>
      </c>
      <c r="G27" s="8" t="s">
        <v>1059</v>
      </c>
      <c r="H27" s="8" t="s">
        <v>1058</v>
      </c>
      <c r="I27" s="8" t="s">
        <v>1057</v>
      </c>
      <c r="J27" s="71">
        <v>100</v>
      </c>
      <c r="K27" s="28"/>
      <c r="L27" s="71">
        <v>100</v>
      </c>
      <c r="M27" s="28"/>
      <c r="N27" s="71">
        <v>100</v>
      </c>
      <c r="O27" s="28"/>
      <c r="P27" s="71">
        <v>100</v>
      </c>
      <c r="Q27" s="28"/>
      <c r="R27" s="71">
        <v>100</v>
      </c>
      <c r="S27" s="28"/>
      <c r="T27" s="71">
        <v>100</v>
      </c>
      <c r="U27" s="28"/>
      <c r="V27" s="71">
        <v>100</v>
      </c>
      <c r="W27" s="28"/>
      <c r="X27" s="71">
        <v>100</v>
      </c>
      <c r="Y27" s="28"/>
    </row>
    <row r="28" spans="1:25" ht="150" x14ac:dyDescent="0.25">
      <c r="A28" s="4">
        <v>19</v>
      </c>
      <c r="B28" s="4"/>
      <c r="C28" s="4"/>
      <c r="D28" s="9" t="s">
        <v>534</v>
      </c>
      <c r="E28" s="9"/>
      <c r="F28" s="8" t="s">
        <v>1060</v>
      </c>
      <c r="G28" s="8" t="s">
        <v>1059</v>
      </c>
      <c r="H28" s="8" t="s">
        <v>1058</v>
      </c>
      <c r="I28" s="8" t="s">
        <v>1057</v>
      </c>
      <c r="J28" s="71">
        <v>100</v>
      </c>
      <c r="K28" s="28"/>
      <c r="L28" s="71">
        <v>100</v>
      </c>
      <c r="M28" s="28"/>
      <c r="N28" s="71">
        <v>100</v>
      </c>
      <c r="O28" s="28"/>
      <c r="P28" s="71">
        <v>100</v>
      </c>
      <c r="Q28" s="28"/>
      <c r="R28" s="71">
        <v>100</v>
      </c>
      <c r="S28" s="28"/>
      <c r="T28" s="71">
        <v>100</v>
      </c>
      <c r="U28" s="28"/>
      <c r="V28" s="71">
        <v>100</v>
      </c>
      <c r="W28" s="28"/>
      <c r="X28" s="71">
        <v>100</v>
      </c>
      <c r="Y28" s="28"/>
    </row>
    <row r="29" spans="1:25" ht="105" x14ac:dyDescent="0.25">
      <c r="A29" s="4">
        <v>20</v>
      </c>
      <c r="B29" s="4"/>
      <c r="C29" s="4"/>
      <c r="D29" s="9" t="s">
        <v>1056</v>
      </c>
      <c r="E29" s="9"/>
      <c r="F29" s="8" t="s">
        <v>1055</v>
      </c>
      <c r="G29" s="8" t="s">
        <v>1054</v>
      </c>
      <c r="H29" s="8" t="s">
        <v>1053</v>
      </c>
      <c r="I29" s="8" t="s">
        <v>1052</v>
      </c>
      <c r="J29" s="71">
        <v>100</v>
      </c>
      <c r="K29" s="28"/>
      <c r="L29" s="71">
        <v>100</v>
      </c>
      <c r="M29" s="28"/>
      <c r="N29" s="71">
        <v>100</v>
      </c>
      <c r="O29" s="28"/>
      <c r="P29" s="71">
        <v>100</v>
      </c>
      <c r="Q29" s="28"/>
      <c r="R29" s="71">
        <v>100</v>
      </c>
      <c r="S29" s="28"/>
      <c r="T29" s="71">
        <v>100</v>
      </c>
      <c r="U29" s="28"/>
      <c r="V29" s="71">
        <v>100</v>
      </c>
      <c r="W29" s="28"/>
      <c r="X29" s="71">
        <v>100</v>
      </c>
      <c r="Y29" s="28"/>
    </row>
    <row r="30" spans="1:25" s="53" customFormat="1" ht="108.75" customHeight="1" x14ac:dyDescent="0.25">
      <c r="A30" s="21"/>
      <c r="B30" s="22" t="s">
        <v>1051</v>
      </c>
      <c r="C30" s="21"/>
      <c r="D30" s="21"/>
      <c r="E30" s="21"/>
      <c r="F30" s="21" t="s">
        <v>1050</v>
      </c>
      <c r="G30" s="21"/>
      <c r="H30" s="21"/>
      <c r="I30" s="21"/>
      <c r="J30" s="55">
        <f>AVERAGE(J31,J41,J60,J66)</f>
        <v>66.964285714285722</v>
      </c>
      <c r="K30" s="54"/>
      <c r="L30" s="55">
        <f>AVERAGE(L31,L41,L60,L66)</f>
        <v>66.964285714285722</v>
      </c>
      <c r="M30" s="54"/>
      <c r="N30" s="55">
        <f>AVERAGE(N31,N41,N60,N66)</f>
        <v>66.964285714285722</v>
      </c>
      <c r="O30" s="54"/>
      <c r="P30" s="55">
        <f>AVERAGE(P31,P41,P60,P66)</f>
        <v>66.964285714285722</v>
      </c>
      <c r="Q30" s="54"/>
      <c r="R30" s="55">
        <f>AVERAGE(R31,R41,R60,R66)</f>
        <v>66.964285714285722</v>
      </c>
      <c r="S30" s="54"/>
      <c r="T30" s="55">
        <f>AVERAGE(T31,T41,T60,T66)</f>
        <v>66.964285714285722</v>
      </c>
      <c r="U30" s="54"/>
      <c r="V30" s="55">
        <f>AVERAGE(V31,V41,V60,V66)</f>
        <v>66.964285714285722</v>
      </c>
      <c r="W30" s="19"/>
      <c r="X30" s="55">
        <f>AVERAGE(X31,X41,X60,X66)</f>
        <v>66.964285714285722</v>
      </c>
      <c r="Y30" s="54"/>
    </row>
    <row r="31" spans="1:25" s="53" customFormat="1" ht="97.5" customHeight="1" x14ac:dyDescent="0.25">
      <c r="A31" s="21"/>
      <c r="B31" s="21"/>
      <c r="C31" s="22" t="s">
        <v>1049</v>
      </c>
      <c r="D31" s="21"/>
      <c r="E31" s="21"/>
      <c r="F31" s="21" t="s">
        <v>1048</v>
      </c>
      <c r="G31" s="21"/>
      <c r="H31" s="21"/>
      <c r="I31" s="21"/>
      <c r="J31" s="55">
        <f>AVERAGE(J32:J35,J38:J40)</f>
        <v>42.857142857142854</v>
      </c>
      <c r="K31" s="54"/>
      <c r="L31" s="55">
        <f>AVERAGE(L32:L35,L38:L40)</f>
        <v>42.857142857142854</v>
      </c>
      <c r="M31" s="54"/>
      <c r="N31" s="55">
        <f>AVERAGE(N32:N35,N38:N40)</f>
        <v>42.857142857142854</v>
      </c>
      <c r="O31" s="54"/>
      <c r="P31" s="55">
        <f>AVERAGE(P32:P35,P38:P40)</f>
        <v>42.857142857142854</v>
      </c>
      <c r="Q31" s="54"/>
      <c r="R31" s="55">
        <f>AVERAGE(R32:R35,R38:R40)</f>
        <v>42.857142857142854</v>
      </c>
      <c r="S31" s="54"/>
      <c r="T31" s="55">
        <f>AVERAGE(T32:T35,T38:T40)</f>
        <v>42.857142857142854</v>
      </c>
      <c r="U31" s="54"/>
      <c r="V31" s="55">
        <f>AVERAGE(V32:V35,V38:V40)</f>
        <v>42.857142857142854</v>
      </c>
      <c r="W31" s="19"/>
      <c r="X31" s="55">
        <f>AVERAGE(X32:X35,X38:X40)</f>
        <v>42.857142857142854</v>
      </c>
      <c r="Y31" s="54"/>
    </row>
    <row r="32" spans="1:25" ht="117.75" customHeight="1" x14ac:dyDescent="0.25">
      <c r="A32" s="4">
        <v>21</v>
      </c>
      <c r="B32" s="4"/>
      <c r="C32" s="4"/>
      <c r="D32" s="9" t="s">
        <v>525</v>
      </c>
      <c r="E32" s="9"/>
      <c r="F32" s="8" t="s">
        <v>1047</v>
      </c>
      <c r="G32" s="8" t="s">
        <v>1046</v>
      </c>
      <c r="H32" s="8" t="s">
        <v>1045</v>
      </c>
      <c r="I32" s="8" t="s">
        <v>1044</v>
      </c>
      <c r="J32" s="71">
        <v>0</v>
      </c>
      <c r="K32" s="28" t="s">
        <v>1043</v>
      </c>
      <c r="L32" s="71">
        <v>0</v>
      </c>
      <c r="M32" s="5"/>
      <c r="N32" s="71">
        <v>0</v>
      </c>
      <c r="O32" s="5"/>
      <c r="P32" s="71">
        <v>0</v>
      </c>
      <c r="Q32" s="5"/>
      <c r="R32" s="71">
        <v>0</v>
      </c>
      <c r="S32" s="28" t="s">
        <v>1042</v>
      </c>
      <c r="T32" s="71">
        <v>0</v>
      </c>
      <c r="U32" s="5"/>
      <c r="V32" s="71">
        <v>0</v>
      </c>
      <c r="W32" s="5"/>
      <c r="X32" s="71">
        <v>0</v>
      </c>
      <c r="Y32" s="28" t="s">
        <v>1041</v>
      </c>
    </row>
    <row r="33" spans="1:25" ht="45" x14ac:dyDescent="0.25">
      <c r="A33" s="4">
        <v>22</v>
      </c>
      <c r="B33" s="4"/>
      <c r="C33" s="4"/>
      <c r="D33" s="9" t="s">
        <v>1040</v>
      </c>
      <c r="E33" s="9"/>
      <c r="F33" s="8" t="s">
        <v>1039</v>
      </c>
      <c r="G33" s="8" t="s">
        <v>1038</v>
      </c>
      <c r="H33" s="8" t="s">
        <v>1037</v>
      </c>
      <c r="I33" s="8" t="s">
        <v>1036</v>
      </c>
      <c r="J33" s="71">
        <v>0</v>
      </c>
      <c r="K33" s="5"/>
      <c r="L33" s="71">
        <v>0</v>
      </c>
      <c r="M33" s="5"/>
      <c r="N33" s="71">
        <v>0</v>
      </c>
      <c r="O33" s="5"/>
      <c r="P33" s="71">
        <v>0</v>
      </c>
      <c r="Q33" s="5"/>
      <c r="R33" s="71">
        <v>0</v>
      </c>
      <c r="S33" s="5"/>
      <c r="T33" s="71">
        <v>0</v>
      </c>
      <c r="U33" s="5"/>
      <c r="V33" s="71">
        <v>0</v>
      </c>
      <c r="W33" s="28"/>
      <c r="X33" s="71">
        <v>0</v>
      </c>
      <c r="Y33" s="5"/>
    </row>
    <row r="34" spans="1:25" ht="90" x14ac:dyDescent="0.25">
      <c r="A34" s="4">
        <v>23</v>
      </c>
      <c r="B34" s="4"/>
      <c r="C34" s="4"/>
      <c r="D34" s="9" t="s">
        <v>519</v>
      </c>
      <c r="E34" s="9"/>
      <c r="F34" s="8" t="s">
        <v>1035</v>
      </c>
      <c r="G34" s="8" t="s">
        <v>1034</v>
      </c>
      <c r="H34" s="8" t="s">
        <v>1033</v>
      </c>
      <c r="I34" s="8" t="s">
        <v>1032</v>
      </c>
      <c r="J34" s="71">
        <v>50</v>
      </c>
      <c r="K34" s="5" t="s">
        <v>1031</v>
      </c>
      <c r="L34" s="71">
        <v>50</v>
      </c>
      <c r="M34" s="5"/>
      <c r="N34" s="71">
        <v>50</v>
      </c>
      <c r="O34" s="5"/>
      <c r="P34" s="71">
        <v>50</v>
      </c>
      <c r="Q34" s="5"/>
      <c r="R34" s="71">
        <v>50</v>
      </c>
      <c r="S34" s="5"/>
      <c r="T34" s="71">
        <v>50</v>
      </c>
      <c r="U34" s="5"/>
      <c r="V34" s="71">
        <v>50</v>
      </c>
      <c r="W34" s="28"/>
      <c r="X34" s="71">
        <v>50</v>
      </c>
      <c r="Y34" s="5"/>
    </row>
    <row r="35" spans="1:25" s="63" customFormat="1" ht="51.75" x14ac:dyDescent="0.25">
      <c r="A35" s="16">
        <v>24</v>
      </c>
      <c r="B35" s="16"/>
      <c r="C35" s="16"/>
      <c r="D35" s="70" t="s">
        <v>1030</v>
      </c>
      <c r="E35" s="70"/>
      <c r="F35" s="13" t="s">
        <v>1030</v>
      </c>
      <c r="G35" s="13"/>
      <c r="H35" s="13"/>
      <c r="I35" s="13"/>
      <c r="J35" s="65">
        <f>AVERAGE(J36:J37)</f>
        <v>50</v>
      </c>
      <c r="K35" s="11"/>
      <c r="L35" s="65">
        <f>AVERAGE(L36:L37)</f>
        <v>50</v>
      </c>
      <c r="M35" s="64"/>
      <c r="N35" s="65">
        <f>AVERAGE(N36:N37)</f>
        <v>50</v>
      </c>
      <c r="O35" s="64"/>
      <c r="P35" s="65">
        <f>AVERAGE(P36:P37)</f>
        <v>50</v>
      </c>
      <c r="Q35" s="64"/>
      <c r="R35" s="65">
        <f>AVERAGE(R36:R37)</f>
        <v>50</v>
      </c>
      <c r="S35" s="11"/>
      <c r="T35" s="65">
        <f>AVERAGE(T36:T37)</f>
        <v>50</v>
      </c>
      <c r="U35" s="11"/>
      <c r="V35" s="65">
        <f>AVERAGE(V36:V37)</f>
        <v>50</v>
      </c>
      <c r="W35" s="11"/>
      <c r="X35" s="65">
        <f>AVERAGE(X36:X37)</f>
        <v>50</v>
      </c>
      <c r="Y35" s="64"/>
    </row>
    <row r="36" spans="1:25" ht="90" x14ac:dyDescent="0.25">
      <c r="A36" s="4" t="s">
        <v>1029</v>
      </c>
      <c r="B36" s="4"/>
      <c r="C36" s="4"/>
      <c r="D36" s="9"/>
      <c r="E36" s="9" t="s">
        <v>1028</v>
      </c>
      <c r="F36" s="8" t="s">
        <v>1027</v>
      </c>
      <c r="G36" s="8" t="s">
        <v>1026</v>
      </c>
      <c r="H36" s="8" t="s">
        <v>1025</v>
      </c>
      <c r="I36" s="8" t="s">
        <v>1024</v>
      </c>
      <c r="J36" s="71">
        <v>0</v>
      </c>
      <c r="K36" s="5" t="s">
        <v>1023</v>
      </c>
      <c r="L36" s="71">
        <v>0</v>
      </c>
      <c r="M36" s="5"/>
      <c r="N36" s="71">
        <v>0</v>
      </c>
      <c r="O36" s="5"/>
      <c r="P36" s="71">
        <v>0</v>
      </c>
      <c r="Q36" s="5"/>
      <c r="R36" s="71">
        <v>0</v>
      </c>
      <c r="S36" s="5"/>
      <c r="T36" s="71">
        <v>0</v>
      </c>
      <c r="U36" s="5"/>
      <c r="V36" s="71">
        <v>0</v>
      </c>
      <c r="W36" s="28"/>
      <c r="X36" s="71">
        <v>0</v>
      </c>
      <c r="Y36" s="5"/>
    </row>
    <row r="37" spans="1:25" ht="30" x14ac:dyDescent="0.25">
      <c r="A37" s="4" t="s">
        <v>1022</v>
      </c>
      <c r="B37" s="4"/>
      <c r="C37" s="4"/>
      <c r="D37" s="9"/>
      <c r="E37" s="9" t="s">
        <v>1021</v>
      </c>
      <c r="F37" s="8" t="s">
        <v>1020</v>
      </c>
      <c r="G37" s="8" t="s">
        <v>1019</v>
      </c>
      <c r="H37" s="8" t="s">
        <v>1018</v>
      </c>
      <c r="I37" s="8" t="s">
        <v>1017</v>
      </c>
      <c r="J37" s="71">
        <v>100</v>
      </c>
      <c r="K37" s="5"/>
      <c r="L37" s="71">
        <v>100</v>
      </c>
      <c r="M37" s="5"/>
      <c r="N37" s="71">
        <v>100</v>
      </c>
      <c r="O37" s="5"/>
      <c r="P37" s="71">
        <v>100</v>
      </c>
      <c r="Q37" s="5"/>
      <c r="R37" s="71">
        <v>100</v>
      </c>
      <c r="S37" s="5"/>
      <c r="T37" s="71">
        <v>100</v>
      </c>
      <c r="U37" s="5"/>
      <c r="V37" s="71">
        <v>100</v>
      </c>
      <c r="W37" s="28"/>
      <c r="X37" s="71">
        <v>100</v>
      </c>
      <c r="Y37" s="5"/>
    </row>
    <row r="38" spans="1:25" ht="90" x14ac:dyDescent="0.25">
      <c r="A38" s="4">
        <v>25</v>
      </c>
      <c r="B38" s="4"/>
      <c r="C38" s="4"/>
      <c r="D38" s="9" t="s">
        <v>1016</v>
      </c>
      <c r="E38" s="9"/>
      <c r="F38" s="8" t="s">
        <v>1015</v>
      </c>
      <c r="G38" s="8" t="s">
        <v>225</v>
      </c>
      <c r="H38" s="8" t="s">
        <v>1014</v>
      </c>
      <c r="I38" s="8" t="s">
        <v>1013</v>
      </c>
      <c r="J38" s="71">
        <v>100</v>
      </c>
      <c r="K38" s="5"/>
      <c r="L38" s="71">
        <v>100</v>
      </c>
      <c r="M38" s="5"/>
      <c r="N38" s="71">
        <v>100</v>
      </c>
      <c r="O38" s="5"/>
      <c r="P38" s="71">
        <v>100</v>
      </c>
      <c r="Q38" s="5"/>
      <c r="R38" s="71">
        <v>100</v>
      </c>
      <c r="S38" s="5"/>
      <c r="T38" s="71">
        <v>100</v>
      </c>
      <c r="U38" s="5"/>
      <c r="V38" s="71">
        <v>100</v>
      </c>
      <c r="W38" s="28"/>
      <c r="X38" s="71">
        <v>100</v>
      </c>
      <c r="Y38" s="5"/>
    </row>
    <row r="39" spans="1:25" ht="90" x14ac:dyDescent="0.25">
      <c r="A39" s="4">
        <v>26</v>
      </c>
      <c r="B39" s="4"/>
      <c r="C39" s="4"/>
      <c r="D39" s="9" t="s">
        <v>1012</v>
      </c>
      <c r="E39" s="9"/>
      <c r="F39" s="8" t="s">
        <v>1011</v>
      </c>
      <c r="G39" s="8" t="s">
        <v>1010</v>
      </c>
      <c r="H39" s="8" t="s">
        <v>1005</v>
      </c>
      <c r="I39" s="8" t="s">
        <v>1004</v>
      </c>
      <c r="J39" s="71">
        <v>50</v>
      </c>
      <c r="K39" s="5" t="s">
        <v>1009</v>
      </c>
      <c r="L39" s="71">
        <v>50</v>
      </c>
      <c r="M39" s="5"/>
      <c r="N39" s="71">
        <v>50</v>
      </c>
      <c r="O39" s="5"/>
      <c r="P39" s="71">
        <v>50</v>
      </c>
      <c r="Q39" s="5"/>
      <c r="R39" s="71">
        <v>50</v>
      </c>
      <c r="S39" s="5"/>
      <c r="T39" s="71">
        <v>50</v>
      </c>
      <c r="U39" s="5"/>
      <c r="V39" s="71">
        <v>50</v>
      </c>
      <c r="W39" s="28"/>
      <c r="X39" s="71">
        <v>50</v>
      </c>
      <c r="Y39" s="5"/>
    </row>
    <row r="40" spans="1:25" ht="90" x14ac:dyDescent="0.25">
      <c r="A40" s="4">
        <v>27</v>
      </c>
      <c r="B40" s="4"/>
      <c r="C40" s="4"/>
      <c r="D40" s="9" t="s">
        <v>1008</v>
      </c>
      <c r="E40" s="9"/>
      <c r="F40" s="8" t="s">
        <v>1007</v>
      </c>
      <c r="G40" s="8" t="s">
        <v>1006</v>
      </c>
      <c r="H40" s="8" t="s">
        <v>1005</v>
      </c>
      <c r="I40" s="8" t="s">
        <v>1004</v>
      </c>
      <c r="J40" s="71">
        <v>50</v>
      </c>
      <c r="K40" s="5" t="s">
        <v>1003</v>
      </c>
      <c r="L40" s="71">
        <v>50</v>
      </c>
      <c r="M40" s="5"/>
      <c r="N40" s="71">
        <v>50</v>
      </c>
      <c r="O40" s="5"/>
      <c r="P40" s="71">
        <v>50</v>
      </c>
      <c r="Q40" s="5"/>
      <c r="R40" s="71">
        <v>50</v>
      </c>
      <c r="S40" s="5"/>
      <c r="T40" s="71">
        <v>50</v>
      </c>
      <c r="U40" s="5"/>
      <c r="V40" s="71">
        <v>50</v>
      </c>
      <c r="W40" s="28"/>
      <c r="X40" s="71">
        <v>50</v>
      </c>
      <c r="Y40" s="5"/>
    </row>
    <row r="41" spans="1:25" s="53" customFormat="1" ht="148.5" customHeight="1" x14ac:dyDescent="0.25">
      <c r="A41" s="21"/>
      <c r="B41" s="21"/>
      <c r="C41" s="22" t="s">
        <v>1002</v>
      </c>
      <c r="D41" s="21"/>
      <c r="E41" s="21"/>
      <c r="F41" s="21" t="s">
        <v>1001</v>
      </c>
      <c r="G41" s="21"/>
      <c r="H41" s="21"/>
      <c r="I41" s="21"/>
      <c r="J41" s="55">
        <f>AVERAGE(J42,J49,J57:J59)</f>
        <v>80</v>
      </c>
      <c r="K41" s="19"/>
      <c r="L41" s="55">
        <f>AVERAGE(L42,L49,L57:L59)</f>
        <v>80</v>
      </c>
      <c r="M41" s="54"/>
      <c r="N41" s="55">
        <f>AVERAGE(N42,N49,N57:N59)</f>
        <v>80</v>
      </c>
      <c r="O41" s="54"/>
      <c r="P41" s="55">
        <f>AVERAGE(P42,P49,P57:P59)</f>
        <v>80</v>
      </c>
      <c r="Q41" s="54"/>
      <c r="R41" s="55">
        <f>AVERAGE(R42,R49,R57:R59)</f>
        <v>80</v>
      </c>
      <c r="S41" s="54"/>
      <c r="T41" s="55">
        <f>AVERAGE(T42,T49,T57:T59)</f>
        <v>80</v>
      </c>
      <c r="U41" s="54"/>
      <c r="V41" s="55">
        <f>AVERAGE(V42,V49,V57:V59)</f>
        <v>80</v>
      </c>
      <c r="W41" s="19"/>
      <c r="X41" s="55">
        <f>AVERAGE(X42,X49,X57:X59)</f>
        <v>80</v>
      </c>
      <c r="Y41" s="54"/>
    </row>
    <row r="42" spans="1:25" s="63" customFormat="1" ht="148.5" customHeight="1" x14ac:dyDescent="0.3">
      <c r="A42" s="16">
        <v>28</v>
      </c>
      <c r="B42" s="16"/>
      <c r="C42" s="15"/>
      <c r="D42" s="90" t="s">
        <v>1000</v>
      </c>
      <c r="E42" s="90"/>
      <c r="F42" s="16" t="s">
        <v>1000</v>
      </c>
      <c r="G42" s="16"/>
      <c r="H42" s="16"/>
      <c r="I42" s="16"/>
      <c r="J42" s="65">
        <f>AVERAGE(J43:J48)</f>
        <v>100</v>
      </c>
      <c r="K42" s="11"/>
      <c r="L42" s="65">
        <f>AVERAGE(L43:L48)</f>
        <v>100</v>
      </c>
      <c r="M42" s="64"/>
      <c r="N42" s="65">
        <f>AVERAGE(N43:N48)</f>
        <v>100</v>
      </c>
      <c r="O42" s="64"/>
      <c r="P42" s="65">
        <f>AVERAGE(P43:P48)</f>
        <v>100</v>
      </c>
      <c r="Q42" s="64"/>
      <c r="R42" s="65">
        <f>AVERAGE(R43:R48)</f>
        <v>100</v>
      </c>
      <c r="S42" s="64"/>
      <c r="T42" s="65">
        <f>AVERAGE(T43:T48)</f>
        <v>100</v>
      </c>
      <c r="U42" s="64"/>
      <c r="V42" s="65">
        <f>AVERAGE(V43:V48)</f>
        <v>100</v>
      </c>
      <c r="W42" s="11"/>
      <c r="X42" s="65">
        <f>AVERAGE(X43:X48)</f>
        <v>100</v>
      </c>
      <c r="Y42" s="64"/>
    </row>
    <row r="43" spans="1:25" ht="60" x14ac:dyDescent="0.25">
      <c r="A43" s="4" t="s">
        <v>999</v>
      </c>
      <c r="B43" s="4"/>
      <c r="C43" s="4"/>
      <c r="D43" s="4"/>
      <c r="E43" s="9" t="s">
        <v>998</v>
      </c>
      <c r="F43" s="8" t="s">
        <v>997</v>
      </c>
      <c r="G43" s="8" t="s">
        <v>605</v>
      </c>
      <c r="H43" s="8" t="s">
        <v>617</v>
      </c>
      <c r="I43" s="8" t="s">
        <v>616</v>
      </c>
      <c r="J43" s="71">
        <v>100</v>
      </c>
      <c r="K43" s="5"/>
      <c r="L43" s="71">
        <v>100</v>
      </c>
      <c r="M43" s="5"/>
      <c r="N43" s="71">
        <v>100</v>
      </c>
      <c r="O43" s="5"/>
      <c r="P43" s="71">
        <v>100</v>
      </c>
      <c r="Q43" s="5"/>
      <c r="R43" s="71">
        <v>100</v>
      </c>
      <c r="S43" s="5"/>
      <c r="T43" s="71">
        <v>100</v>
      </c>
      <c r="U43" s="5"/>
      <c r="V43" s="71">
        <v>100</v>
      </c>
      <c r="W43" s="28"/>
      <c r="X43" s="71">
        <v>100</v>
      </c>
      <c r="Y43" s="5"/>
    </row>
    <row r="44" spans="1:25" ht="75" x14ac:dyDescent="0.25">
      <c r="A44" s="4" t="s">
        <v>996</v>
      </c>
      <c r="B44" s="4"/>
      <c r="C44" s="4"/>
      <c r="D44" s="4"/>
      <c r="E44" s="9" t="s">
        <v>995</v>
      </c>
      <c r="F44" s="8" t="s">
        <v>994</v>
      </c>
      <c r="G44" s="8" t="s">
        <v>993</v>
      </c>
      <c r="H44" s="8" t="s">
        <v>604</v>
      </c>
      <c r="I44" s="8" t="s">
        <v>455</v>
      </c>
      <c r="J44" s="40"/>
      <c r="K44" s="5"/>
      <c r="L44" s="40"/>
      <c r="M44" s="40"/>
      <c r="N44" s="40"/>
      <c r="O44" s="40"/>
      <c r="P44" s="40"/>
      <c r="Q44" s="40"/>
      <c r="R44" s="40"/>
      <c r="S44" s="40"/>
      <c r="T44" s="40"/>
      <c r="U44" s="40"/>
      <c r="V44" s="40"/>
      <c r="W44" s="28"/>
      <c r="X44" s="40"/>
      <c r="Y44" s="40"/>
    </row>
    <row r="45" spans="1:25" ht="120" x14ac:dyDescent="0.25">
      <c r="A45" s="4" t="s">
        <v>992</v>
      </c>
      <c r="B45" s="4"/>
      <c r="C45" s="4"/>
      <c r="D45" s="4"/>
      <c r="E45" s="9" t="s">
        <v>991</v>
      </c>
      <c r="F45" s="8" t="s">
        <v>990</v>
      </c>
      <c r="G45" s="8" t="s">
        <v>450</v>
      </c>
      <c r="H45" s="8" t="s">
        <v>449</v>
      </c>
      <c r="I45" s="8" t="s">
        <v>217</v>
      </c>
      <c r="J45" s="71"/>
      <c r="K45" s="28"/>
      <c r="L45" s="40"/>
      <c r="M45" s="40"/>
      <c r="N45" s="40"/>
      <c r="O45" s="40"/>
      <c r="P45" s="40"/>
      <c r="Q45" s="40"/>
      <c r="R45" s="40"/>
      <c r="S45" s="40"/>
      <c r="T45" s="40"/>
      <c r="U45" s="40"/>
      <c r="V45" s="40"/>
      <c r="W45" s="28"/>
      <c r="X45" s="40"/>
      <c r="Y45" s="40"/>
    </row>
    <row r="46" spans="1:25" ht="75" x14ac:dyDescent="0.25">
      <c r="A46" s="4" t="s">
        <v>989</v>
      </c>
      <c r="B46" s="4"/>
      <c r="C46" s="4"/>
      <c r="D46" s="4"/>
      <c r="E46" s="9" t="s">
        <v>988</v>
      </c>
      <c r="F46" s="8" t="s">
        <v>445</v>
      </c>
      <c r="G46" s="8" t="s">
        <v>444</v>
      </c>
      <c r="H46" s="8" t="s">
        <v>443</v>
      </c>
      <c r="I46" s="8" t="s">
        <v>442</v>
      </c>
      <c r="J46" s="71"/>
      <c r="K46" s="28"/>
      <c r="L46" s="40"/>
      <c r="M46" s="40"/>
      <c r="N46" s="40"/>
      <c r="O46" s="40"/>
      <c r="P46" s="40"/>
      <c r="Q46" s="40"/>
      <c r="R46" s="40"/>
      <c r="S46" s="40"/>
      <c r="T46" s="40"/>
      <c r="U46" s="40"/>
      <c r="V46" s="40"/>
      <c r="W46" s="5"/>
      <c r="X46" s="40"/>
      <c r="Y46" s="40"/>
    </row>
    <row r="47" spans="1:25" ht="90" x14ac:dyDescent="0.25">
      <c r="A47" s="4" t="s">
        <v>987</v>
      </c>
      <c r="B47" s="4"/>
      <c r="C47" s="4"/>
      <c r="D47" s="4"/>
      <c r="E47" s="9" t="s">
        <v>986</v>
      </c>
      <c r="F47" s="8" t="s">
        <v>985</v>
      </c>
      <c r="G47" s="8" t="s">
        <v>231</v>
      </c>
      <c r="H47" s="8" t="s">
        <v>265</v>
      </c>
      <c r="I47" s="8" t="s">
        <v>437</v>
      </c>
      <c r="J47" s="71"/>
      <c r="K47" s="28"/>
      <c r="L47" s="40"/>
      <c r="M47" s="40"/>
      <c r="N47" s="40"/>
      <c r="O47" s="40"/>
      <c r="P47" s="40"/>
      <c r="Q47" s="40"/>
      <c r="R47" s="40"/>
      <c r="S47" s="40"/>
      <c r="T47" s="40"/>
      <c r="U47" s="40"/>
      <c r="V47" s="40"/>
      <c r="W47" s="28"/>
      <c r="X47" s="40"/>
      <c r="Y47" s="40"/>
    </row>
    <row r="48" spans="1:25" ht="45" x14ac:dyDescent="0.25">
      <c r="A48" s="4" t="s">
        <v>984</v>
      </c>
      <c r="B48" s="4"/>
      <c r="C48" s="4"/>
      <c r="D48" s="4"/>
      <c r="E48" s="9" t="s">
        <v>983</v>
      </c>
      <c r="F48" s="8" t="s">
        <v>431</v>
      </c>
      <c r="G48" s="8" t="s">
        <v>430</v>
      </c>
      <c r="H48" s="8" t="s">
        <v>429</v>
      </c>
      <c r="I48" s="8" t="s">
        <v>428</v>
      </c>
      <c r="J48" s="71"/>
      <c r="K48" s="28"/>
      <c r="L48" s="40"/>
      <c r="M48" s="40"/>
      <c r="N48" s="40"/>
      <c r="O48" s="40"/>
      <c r="P48" s="40"/>
      <c r="Q48" s="40"/>
      <c r="R48" s="40"/>
      <c r="S48" s="40"/>
      <c r="T48" s="40"/>
      <c r="U48" s="40"/>
      <c r="V48" s="40"/>
      <c r="W48" s="28"/>
      <c r="X48" s="40"/>
      <c r="Y48" s="40"/>
    </row>
    <row r="49" spans="1:25" s="63" customFormat="1" ht="69" x14ac:dyDescent="0.25">
      <c r="A49" s="16"/>
      <c r="B49" s="16"/>
      <c r="C49" s="16"/>
      <c r="D49" s="70" t="s">
        <v>982</v>
      </c>
      <c r="E49" s="70"/>
      <c r="F49" s="13" t="s">
        <v>982</v>
      </c>
      <c r="G49" s="13"/>
      <c r="H49" s="13"/>
      <c r="I49" s="13"/>
      <c r="J49" s="65">
        <f>AVERAGE(J50:J56)</f>
        <v>100</v>
      </c>
      <c r="K49" s="11"/>
      <c r="L49" s="65">
        <f>AVERAGE(L50:L56)</f>
        <v>100</v>
      </c>
      <c r="M49" s="64"/>
      <c r="N49" s="65">
        <f>AVERAGE(N50:N56)</f>
        <v>100</v>
      </c>
      <c r="O49" s="64"/>
      <c r="P49" s="65">
        <f>AVERAGE(P50:P56)</f>
        <v>100</v>
      </c>
      <c r="Q49" s="64"/>
      <c r="R49" s="65">
        <f>AVERAGE(R50:R56)</f>
        <v>100</v>
      </c>
      <c r="S49" s="64"/>
      <c r="T49" s="65">
        <f>AVERAGE(T50:T56)</f>
        <v>100</v>
      </c>
      <c r="U49" s="64"/>
      <c r="V49" s="65">
        <f>AVERAGE(V50:V56)</f>
        <v>100</v>
      </c>
      <c r="W49" s="11"/>
      <c r="X49" s="65">
        <f>AVERAGE(X50:X56)</f>
        <v>100</v>
      </c>
      <c r="Y49" s="64"/>
    </row>
    <row r="50" spans="1:25" ht="120" x14ac:dyDescent="0.25">
      <c r="A50" s="4" t="s">
        <v>981</v>
      </c>
      <c r="B50" s="4"/>
      <c r="C50" s="4"/>
      <c r="D50" s="4"/>
      <c r="E50" s="9" t="s">
        <v>980</v>
      </c>
      <c r="F50" s="8" t="s">
        <v>979</v>
      </c>
      <c r="G50" s="8" t="s">
        <v>605</v>
      </c>
      <c r="H50" s="8" t="s">
        <v>617</v>
      </c>
      <c r="I50" s="8" t="s">
        <v>616</v>
      </c>
      <c r="J50" s="71">
        <v>100</v>
      </c>
      <c r="K50" s="28" t="s">
        <v>972</v>
      </c>
      <c r="L50" s="59">
        <v>100</v>
      </c>
      <c r="M50" s="40"/>
      <c r="N50" s="71">
        <v>100</v>
      </c>
      <c r="O50" s="40"/>
      <c r="P50" s="71">
        <v>100</v>
      </c>
      <c r="Q50" s="40"/>
      <c r="R50" s="71">
        <v>100</v>
      </c>
      <c r="S50" s="40"/>
      <c r="T50" s="71">
        <v>100</v>
      </c>
      <c r="U50" s="40"/>
      <c r="V50" s="71">
        <v>100</v>
      </c>
      <c r="W50" s="28"/>
      <c r="X50" s="71">
        <v>100</v>
      </c>
      <c r="Y50" s="40"/>
    </row>
    <row r="51" spans="1:25" ht="90" x14ac:dyDescent="0.25">
      <c r="A51" s="4" t="s">
        <v>978</v>
      </c>
      <c r="B51" s="4"/>
      <c r="C51" s="4"/>
      <c r="D51" s="4"/>
      <c r="E51" s="9" t="s">
        <v>977</v>
      </c>
      <c r="F51" s="8" t="s">
        <v>612</v>
      </c>
      <c r="G51" s="8" t="s">
        <v>611</v>
      </c>
      <c r="H51" s="8" t="s">
        <v>479</v>
      </c>
      <c r="I51" s="8" t="s">
        <v>610</v>
      </c>
      <c r="J51" s="59">
        <v>100</v>
      </c>
      <c r="K51" s="36" t="s">
        <v>976</v>
      </c>
      <c r="L51" s="35"/>
      <c r="M51" s="40"/>
      <c r="N51" s="40"/>
      <c r="O51" s="40"/>
      <c r="P51" s="40"/>
      <c r="Q51" s="40"/>
      <c r="R51" s="40"/>
      <c r="S51" s="40"/>
      <c r="T51" s="40"/>
      <c r="U51" s="40"/>
      <c r="V51" s="40"/>
      <c r="W51" s="28"/>
      <c r="X51" s="40"/>
      <c r="Y51" s="40"/>
    </row>
    <row r="52" spans="1:25" ht="90" x14ac:dyDescent="0.25">
      <c r="A52" s="4" t="s">
        <v>975</v>
      </c>
      <c r="B52" s="4"/>
      <c r="C52" s="4"/>
      <c r="D52" s="4"/>
      <c r="E52" s="9" t="s">
        <v>974</v>
      </c>
      <c r="F52" s="8" t="s">
        <v>973</v>
      </c>
      <c r="G52" s="8" t="s">
        <v>605</v>
      </c>
      <c r="H52" s="8" t="s">
        <v>604</v>
      </c>
      <c r="I52" s="8" t="s">
        <v>603</v>
      </c>
      <c r="J52" s="40">
        <v>100</v>
      </c>
      <c r="K52" s="28" t="s">
        <v>972</v>
      </c>
      <c r="L52" s="35"/>
      <c r="M52" s="40"/>
      <c r="N52" s="40"/>
      <c r="O52" s="40"/>
      <c r="P52" s="40"/>
      <c r="Q52" s="40"/>
      <c r="R52" s="40"/>
      <c r="S52" s="40"/>
      <c r="T52" s="40"/>
      <c r="U52" s="40"/>
      <c r="V52" s="40"/>
      <c r="W52" s="28"/>
      <c r="X52" s="40"/>
      <c r="Y52" s="40"/>
    </row>
    <row r="53" spans="1:25" ht="165" x14ac:dyDescent="0.25">
      <c r="A53" s="4" t="s">
        <v>971</v>
      </c>
      <c r="B53" s="4"/>
      <c r="C53" s="4"/>
      <c r="D53" s="4"/>
      <c r="E53" s="9" t="s">
        <v>970</v>
      </c>
      <c r="F53" s="8" t="s">
        <v>599</v>
      </c>
      <c r="G53" s="8" t="s">
        <v>450</v>
      </c>
      <c r="H53" s="8" t="s">
        <v>449</v>
      </c>
      <c r="I53" s="8" t="s">
        <v>217</v>
      </c>
      <c r="J53" s="59">
        <v>100</v>
      </c>
      <c r="K53" s="89" t="s">
        <v>969</v>
      </c>
      <c r="L53" s="35"/>
      <c r="M53" s="40"/>
      <c r="N53" s="40"/>
      <c r="O53" s="40"/>
      <c r="P53" s="40"/>
      <c r="Q53" s="40"/>
      <c r="R53" s="40"/>
      <c r="S53" s="40"/>
      <c r="T53" s="40"/>
      <c r="U53" s="40"/>
      <c r="V53" s="40"/>
      <c r="W53" s="28"/>
      <c r="X53" s="40"/>
      <c r="Y53" s="40"/>
    </row>
    <row r="54" spans="1:25" ht="75" x14ac:dyDescent="0.25">
      <c r="A54" s="4" t="s">
        <v>968</v>
      </c>
      <c r="B54" s="4"/>
      <c r="C54" s="4"/>
      <c r="D54" s="4"/>
      <c r="E54" s="9" t="s">
        <v>967</v>
      </c>
      <c r="F54" s="8" t="s">
        <v>445</v>
      </c>
      <c r="G54" s="8" t="s">
        <v>444</v>
      </c>
      <c r="H54" s="8" t="s">
        <v>443</v>
      </c>
      <c r="I54" s="8" t="s">
        <v>442</v>
      </c>
      <c r="J54" s="71">
        <v>100</v>
      </c>
      <c r="K54" s="28" t="s">
        <v>966</v>
      </c>
      <c r="L54" s="35"/>
      <c r="M54" s="40"/>
      <c r="N54" s="40"/>
      <c r="O54" s="40"/>
      <c r="P54" s="40"/>
      <c r="Q54" s="40"/>
      <c r="R54" s="40"/>
      <c r="S54" s="40"/>
      <c r="T54" s="40"/>
      <c r="U54" s="40"/>
      <c r="V54" s="40"/>
      <c r="W54" s="5"/>
      <c r="X54" s="40"/>
      <c r="Y54" s="40"/>
    </row>
    <row r="55" spans="1:25" ht="90" x14ac:dyDescent="0.25">
      <c r="A55" s="4" t="s">
        <v>965</v>
      </c>
      <c r="B55" s="4"/>
      <c r="C55" s="4"/>
      <c r="D55" s="4"/>
      <c r="E55" s="9" t="s">
        <v>964</v>
      </c>
      <c r="F55" s="8" t="s">
        <v>594</v>
      </c>
      <c r="G55" s="8" t="s">
        <v>231</v>
      </c>
      <c r="H55" s="8" t="s">
        <v>265</v>
      </c>
      <c r="I55" s="8" t="s">
        <v>437</v>
      </c>
      <c r="J55" s="59">
        <v>100</v>
      </c>
      <c r="K55" s="36" t="s">
        <v>963</v>
      </c>
      <c r="L55" s="35"/>
      <c r="M55" s="28"/>
      <c r="N55" s="40"/>
      <c r="O55" s="40"/>
      <c r="P55" s="40"/>
      <c r="Q55" s="40"/>
      <c r="R55" s="40"/>
      <c r="S55" s="40"/>
      <c r="T55" s="40"/>
      <c r="U55" s="40"/>
      <c r="V55" s="40"/>
      <c r="W55" s="28"/>
      <c r="X55" s="40"/>
      <c r="Y55" s="40"/>
    </row>
    <row r="56" spans="1:25" ht="45" x14ac:dyDescent="0.25">
      <c r="A56" s="4" t="s">
        <v>962</v>
      </c>
      <c r="B56" s="4"/>
      <c r="C56" s="4"/>
      <c r="D56" s="4"/>
      <c r="E56" s="9" t="s">
        <v>961</v>
      </c>
      <c r="F56" s="8" t="s">
        <v>431</v>
      </c>
      <c r="G56" s="8" t="s">
        <v>430</v>
      </c>
      <c r="H56" s="8" t="s">
        <v>429</v>
      </c>
      <c r="I56" s="8" t="s">
        <v>428</v>
      </c>
      <c r="J56" s="71">
        <v>100</v>
      </c>
      <c r="K56" s="28" t="s">
        <v>960</v>
      </c>
      <c r="L56" s="35"/>
      <c r="M56" s="40"/>
      <c r="N56" s="40"/>
      <c r="O56" s="40"/>
      <c r="P56" s="40"/>
      <c r="Q56" s="40"/>
      <c r="R56" s="40"/>
      <c r="S56" s="40"/>
      <c r="T56" s="40"/>
      <c r="U56" s="40"/>
      <c r="V56" s="40"/>
      <c r="W56" s="28"/>
      <c r="X56" s="40"/>
      <c r="Y56" s="40"/>
    </row>
    <row r="57" spans="1:25" ht="75" x14ac:dyDescent="0.25">
      <c r="A57" s="4">
        <v>30</v>
      </c>
      <c r="B57" s="4"/>
      <c r="C57" s="4"/>
      <c r="D57" s="9" t="s">
        <v>959</v>
      </c>
      <c r="E57" s="9"/>
      <c r="F57" s="8" t="s">
        <v>958</v>
      </c>
      <c r="G57" s="8" t="s">
        <v>8</v>
      </c>
      <c r="H57" s="8" t="s">
        <v>957</v>
      </c>
      <c r="I57" s="8" t="s">
        <v>956</v>
      </c>
      <c r="J57" s="71">
        <v>50</v>
      </c>
      <c r="K57" s="28"/>
      <c r="L57" s="71">
        <v>50</v>
      </c>
      <c r="M57" s="28"/>
      <c r="N57" s="71">
        <v>50</v>
      </c>
      <c r="O57" s="28"/>
      <c r="P57" s="71">
        <v>50</v>
      </c>
      <c r="Q57" s="28"/>
      <c r="R57" s="71">
        <v>50</v>
      </c>
      <c r="S57" s="28"/>
      <c r="T57" s="71">
        <v>50</v>
      </c>
      <c r="U57" s="28"/>
      <c r="V57" s="71">
        <v>50</v>
      </c>
      <c r="W57" s="28"/>
      <c r="X57" s="71">
        <v>50</v>
      </c>
      <c r="Y57" s="28"/>
    </row>
    <row r="58" spans="1:25" ht="105" x14ac:dyDescent="0.25">
      <c r="A58" s="4">
        <v>31</v>
      </c>
      <c r="B58" s="4"/>
      <c r="C58" s="4"/>
      <c r="D58" s="9" t="s">
        <v>426</v>
      </c>
      <c r="E58" s="9"/>
      <c r="F58" s="8" t="s">
        <v>590</v>
      </c>
      <c r="G58" s="8" t="s">
        <v>589</v>
      </c>
      <c r="H58" s="8" t="s">
        <v>588</v>
      </c>
      <c r="I58" s="8" t="s">
        <v>587</v>
      </c>
      <c r="J58" s="71">
        <v>100</v>
      </c>
      <c r="K58" s="5" t="s">
        <v>955</v>
      </c>
      <c r="L58" s="71">
        <v>100</v>
      </c>
      <c r="M58" s="28"/>
      <c r="N58" s="71">
        <v>100</v>
      </c>
      <c r="O58" s="28"/>
      <c r="P58" s="71">
        <v>100</v>
      </c>
      <c r="Q58" s="28"/>
      <c r="R58" s="71">
        <v>100</v>
      </c>
      <c r="S58" s="28"/>
      <c r="T58" s="71">
        <v>100</v>
      </c>
      <c r="U58" s="28"/>
      <c r="V58" s="71">
        <v>100</v>
      </c>
      <c r="W58" s="28"/>
      <c r="X58" s="71">
        <v>100</v>
      </c>
      <c r="Y58" s="28"/>
    </row>
    <row r="59" spans="1:25" ht="135" x14ac:dyDescent="0.25">
      <c r="A59" s="4">
        <v>32</v>
      </c>
      <c r="B59" s="4"/>
      <c r="C59" s="4"/>
      <c r="D59" s="9" t="s">
        <v>954</v>
      </c>
      <c r="E59" s="9"/>
      <c r="F59" s="8" t="s">
        <v>585</v>
      </c>
      <c r="G59" s="8" t="s">
        <v>8</v>
      </c>
      <c r="H59" s="8" t="s">
        <v>953</v>
      </c>
      <c r="I59" s="8" t="s">
        <v>583</v>
      </c>
      <c r="J59" s="71">
        <v>50</v>
      </c>
      <c r="K59" s="5" t="s">
        <v>952</v>
      </c>
      <c r="L59" s="71">
        <v>50</v>
      </c>
      <c r="M59" s="5"/>
      <c r="N59" s="71">
        <v>50</v>
      </c>
      <c r="O59" s="5"/>
      <c r="P59" s="71">
        <v>50</v>
      </c>
      <c r="Q59" s="5"/>
      <c r="R59" s="71">
        <v>50</v>
      </c>
      <c r="S59" s="5"/>
      <c r="T59" s="71">
        <v>50</v>
      </c>
      <c r="U59" s="5"/>
      <c r="V59" s="71">
        <v>50</v>
      </c>
      <c r="W59" s="28"/>
      <c r="X59" s="71">
        <v>50</v>
      </c>
      <c r="Y59" s="5"/>
    </row>
    <row r="60" spans="1:25" s="53" customFormat="1" ht="96" customHeight="1" x14ac:dyDescent="0.25">
      <c r="A60" s="21"/>
      <c r="B60" s="21"/>
      <c r="C60" s="22" t="s">
        <v>581</v>
      </c>
      <c r="D60" s="21"/>
      <c r="E60" s="21"/>
      <c r="F60" s="56" t="s">
        <v>580</v>
      </c>
      <c r="G60" s="56"/>
      <c r="H60" s="56"/>
      <c r="I60" s="56"/>
      <c r="J60" s="55">
        <f>AVERAGE(J61:J65)</f>
        <v>70</v>
      </c>
      <c r="K60" s="54"/>
      <c r="L60" s="55">
        <f>AVERAGE(L61:L65)</f>
        <v>70</v>
      </c>
      <c r="M60" s="54"/>
      <c r="N60" s="55">
        <f>AVERAGE(N61:N65)</f>
        <v>70</v>
      </c>
      <c r="O60" s="54"/>
      <c r="P60" s="55">
        <f>AVERAGE(P61:P65)</f>
        <v>70</v>
      </c>
      <c r="Q60" s="54"/>
      <c r="R60" s="55">
        <f>AVERAGE(R61:R65)</f>
        <v>70</v>
      </c>
      <c r="S60" s="54"/>
      <c r="T60" s="55">
        <f>AVERAGE(T61:T65)</f>
        <v>70</v>
      </c>
      <c r="U60" s="54"/>
      <c r="V60" s="55">
        <f>AVERAGE(V61:V65)</f>
        <v>70</v>
      </c>
      <c r="W60" s="19"/>
      <c r="X60" s="55">
        <f>AVERAGE(X61:X65)</f>
        <v>70</v>
      </c>
      <c r="Y60" s="54"/>
    </row>
    <row r="61" spans="1:25" ht="60" x14ac:dyDescent="0.25">
      <c r="A61" s="4">
        <v>33</v>
      </c>
      <c r="B61" s="4"/>
      <c r="C61" s="4"/>
      <c r="D61" s="9" t="s">
        <v>579</v>
      </c>
      <c r="E61" s="9"/>
      <c r="F61" s="8" t="s">
        <v>403</v>
      </c>
      <c r="G61" s="8" t="s">
        <v>578</v>
      </c>
      <c r="H61" s="8" t="s">
        <v>401</v>
      </c>
      <c r="I61" s="8" t="s">
        <v>400</v>
      </c>
      <c r="J61" s="71">
        <v>100</v>
      </c>
      <c r="K61" s="31" t="s">
        <v>951</v>
      </c>
      <c r="L61" s="71">
        <v>100</v>
      </c>
      <c r="M61" s="28"/>
      <c r="N61" s="71">
        <v>100</v>
      </c>
      <c r="O61" s="28"/>
      <c r="P61" s="71">
        <v>100</v>
      </c>
      <c r="Q61" s="28"/>
      <c r="R61" s="71">
        <v>100</v>
      </c>
      <c r="S61" s="28"/>
      <c r="T61" s="71">
        <v>100</v>
      </c>
      <c r="U61" s="28"/>
      <c r="V61" s="71">
        <v>100</v>
      </c>
      <c r="W61" s="28"/>
      <c r="X61" s="71">
        <v>100</v>
      </c>
      <c r="Y61" s="28"/>
    </row>
    <row r="62" spans="1:25" ht="45" x14ac:dyDescent="0.25">
      <c r="A62" s="4">
        <v>34</v>
      </c>
      <c r="B62" s="4"/>
      <c r="C62" s="4"/>
      <c r="D62" s="9" t="s">
        <v>575</v>
      </c>
      <c r="E62" s="9"/>
      <c r="F62" s="8" t="s">
        <v>575</v>
      </c>
      <c r="G62" s="8" t="s">
        <v>950</v>
      </c>
      <c r="H62" s="8" t="s">
        <v>949</v>
      </c>
      <c r="I62" s="8" t="s">
        <v>948</v>
      </c>
      <c r="J62" s="31">
        <v>50</v>
      </c>
      <c r="K62" s="5" t="s">
        <v>947</v>
      </c>
      <c r="L62" s="31">
        <v>50</v>
      </c>
      <c r="M62" s="5"/>
      <c r="N62" s="31">
        <v>50</v>
      </c>
      <c r="O62" s="5"/>
      <c r="P62" s="31">
        <v>50</v>
      </c>
      <c r="Q62" s="5"/>
      <c r="R62" s="31">
        <v>50</v>
      </c>
      <c r="S62" s="5"/>
      <c r="T62" s="31">
        <v>50</v>
      </c>
      <c r="U62" s="5"/>
      <c r="V62" s="31">
        <v>50</v>
      </c>
      <c r="W62" s="5"/>
      <c r="X62" s="31">
        <v>50</v>
      </c>
      <c r="Y62" s="5"/>
    </row>
    <row r="63" spans="1:25" ht="180" x14ac:dyDescent="0.25">
      <c r="A63" s="4">
        <v>35</v>
      </c>
      <c r="B63" s="4"/>
      <c r="C63" s="4"/>
      <c r="D63" s="9" t="s">
        <v>561</v>
      </c>
      <c r="E63" s="9"/>
      <c r="F63" s="8" t="s">
        <v>946</v>
      </c>
      <c r="G63" s="8" t="s">
        <v>945</v>
      </c>
      <c r="H63" s="8" t="s">
        <v>944</v>
      </c>
      <c r="I63" s="8" t="s">
        <v>943</v>
      </c>
      <c r="J63" s="31">
        <v>50</v>
      </c>
      <c r="K63" s="5"/>
      <c r="L63" s="31">
        <v>50</v>
      </c>
      <c r="M63" s="5"/>
      <c r="N63" s="31">
        <v>50</v>
      </c>
      <c r="O63" s="5"/>
      <c r="P63" s="31">
        <v>50</v>
      </c>
      <c r="Q63" s="5"/>
      <c r="R63" s="31">
        <v>50</v>
      </c>
      <c r="S63" s="5"/>
      <c r="T63" s="31">
        <v>50</v>
      </c>
      <c r="U63" s="5"/>
      <c r="V63" s="31">
        <v>50</v>
      </c>
      <c r="W63" s="5"/>
      <c r="X63" s="31">
        <v>50</v>
      </c>
      <c r="Y63" s="5"/>
    </row>
    <row r="64" spans="1:25" ht="135" x14ac:dyDescent="0.25">
      <c r="A64" s="4">
        <v>36</v>
      </c>
      <c r="B64" s="4"/>
      <c r="C64" s="4"/>
      <c r="D64" s="9" t="s">
        <v>942</v>
      </c>
      <c r="E64" s="9"/>
      <c r="F64" s="8" t="s">
        <v>941</v>
      </c>
      <c r="G64" s="8" t="s">
        <v>940</v>
      </c>
      <c r="H64" s="8" t="s">
        <v>939</v>
      </c>
      <c r="I64" s="8" t="s">
        <v>938</v>
      </c>
      <c r="J64" s="31">
        <v>50</v>
      </c>
      <c r="K64" s="5"/>
      <c r="L64" s="31">
        <v>50</v>
      </c>
      <c r="M64" s="5"/>
      <c r="N64" s="31">
        <v>50</v>
      </c>
      <c r="O64" s="5"/>
      <c r="P64" s="31">
        <v>50</v>
      </c>
      <c r="Q64" s="5"/>
      <c r="R64" s="31">
        <v>50</v>
      </c>
      <c r="S64" s="5"/>
      <c r="T64" s="31">
        <v>50</v>
      </c>
      <c r="U64" s="5"/>
      <c r="V64" s="31">
        <v>50</v>
      </c>
      <c r="W64" s="5"/>
      <c r="X64" s="31">
        <v>50</v>
      </c>
      <c r="Y64" s="5"/>
    </row>
    <row r="65" spans="1:25" ht="105" x14ac:dyDescent="0.25">
      <c r="A65" s="4">
        <v>37</v>
      </c>
      <c r="B65" s="4"/>
      <c r="C65" s="4"/>
      <c r="D65" s="9" t="s">
        <v>388</v>
      </c>
      <c r="E65" s="9"/>
      <c r="F65" s="8" t="s">
        <v>937</v>
      </c>
      <c r="G65" s="8" t="s">
        <v>543</v>
      </c>
      <c r="H65" s="8" t="s">
        <v>385</v>
      </c>
      <c r="I65" s="8" t="s">
        <v>384</v>
      </c>
      <c r="J65" s="60">
        <v>100</v>
      </c>
      <c r="K65" s="5"/>
      <c r="L65" s="60">
        <v>100</v>
      </c>
      <c r="M65" s="5"/>
      <c r="N65" s="60">
        <v>100</v>
      </c>
      <c r="O65" s="5"/>
      <c r="P65" s="60">
        <v>100</v>
      </c>
      <c r="Q65" s="5"/>
      <c r="R65" s="60">
        <v>100</v>
      </c>
      <c r="S65" s="5"/>
      <c r="T65" s="60">
        <v>100</v>
      </c>
      <c r="U65" s="5"/>
      <c r="V65" s="60">
        <v>100</v>
      </c>
      <c r="W65" s="5"/>
      <c r="X65" s="60">
        <v>100</v>
      </c>
      <c r="Y65" s="5"/>
    </row>
    <row r="66" spans="1:25" s="53" customFormat="1" ht="102" customHeight="1" x14ac:dyDescent="0.25">
      <c r="A66" s="21"/>
      <c r="B66" s="21"/>
      <c r="C66" s="22" t="s">
        <v>936</v>
      </c>
      <c r="D66" s="21"/>
      <c r="E66" s="21"/>
      <c r="F66" s="21" t="s">
        <v>935</v>
      </c>
      <c r="G66" s="21"/>
      <c r="H66" s="21"/>
      <c r="I66" s="21"/>
      <c r="J66" s="55">
        <f>AVERAGE(J67:J72)</f>
        <v>75</v>
      </c>
      <c r="K66" s="19"/>
      <c r="L66" s="55">
        <f>AVERAGE(L67:L72)</f>
        <v>75</v>
      </c>
      <c r="M66" s="54"/>
      <c r="N66" s="55">
        <f>AVERAGE(N67:N72)</f>
        <v>75</v>
      </c>
      <c r="O66" s="54"/>
      <c r="P66" s="55">
        <f>AVERAGE(P67:P72)</f>
        <v>75</v>
      </c>
      <c r="Q66" s="54"/>
      <c r="R66" s="55">
        <f>AVERAGE(R67:R72)</f>
        <v>75</v>
      </c>
      <c r="S66" s="54"/>
      <c r="T66" s="55">
        <f>AVERAGE(T67:T72)</f>
        <v>75</v>
      </c>
      <c r="U66" s="54"/>
      <c r="V66" s="55">
        <f>AVERAGE(V67:V72)</f>
        <v>75</v>
      </c>
      <c r="W66" s="19"/>
      <c r="X66" s="55">
        <f>AVERAGE(X67:X72)</f>
        <v>75</v>
      </c>
      <c r="Y66" s="54"/>
    </row>
    <row r="67" spans="1:25" ht="86.25" x14ac:dyDescent="0.25">
      <c r="A67" s="4">
        <v>38</v>
      </c>
      <c r="B67" s="4"/>
      <c r="C67" s="4"/>
      <c r="D67" s="9" t="s">
        <v>934</v>
      </c>
      <c r="E67" s="9"/>
      <c r="F67" s="8" t="s">
        <v>933</v>
      </c>
      <c r="G67" s="8" t="s">
        <v>932</v>
      </c>
      <c r="H67" s="8" t="s">
        <v>931</v>
      </c>
      <c r="I67" s="8" t="s">
        <v>930</v>
      </c>
      <c r="J67" s="31">
        <v>50</v>
      </c>
      <c r="K67" s="31"/>
      <c r="L67" s="31">
        <v>50</v>
      </c>
      <c r="M67" s="31"/>
      <c r="N67" s="31">
        <v>50</v>
      </c>
      <c r="O67" s="31"/>
      <c r="P67" s="31">
        <v>50</v>
      </c>
      <c r="Q67" s="31"/>
      <c r="R67" s="31">
        <v>50</v>
      </c>
      <c r="S67" s="31"/>
      <c r="T67" s="31">
        <v>50</v>
      </c>
      <c r="U67" s="31"/>
      <c r="V67" s="31">
        <v>50</v>
      </c>
      <c r="W67" s="5"/>
      <c r="X67" s="31">
        <v>50</v>
      </c>
      <c r="Y67" s="31"/>
    </row>
    <row r="68" spans="1:25" ht="138" x14ac:dyDescent="0.25">
      <c r="A68" s="4">
        <v>39</v>
      </c>
      <c r="B68" s="4"/>
      <c r="C68" s="4"/>
      <c r="D68" s="9" t="s">
        <v>929</v>
      </c>
      <c r="E68" s="9"/>
      <c r="F68" s="8" t="s">
        <v>928</v>
      </c>
      <c r="G68" s="8" t="s">
        <v>927</v>
      </c>
      <c r="H68" s="8" t="s">
        <v>926</v>
      </c>
      <c r="I68" s="8" t="s">
        <v>8</v>
      </c>
      <c r="J68" s="60">
        <v>0</v>
      </c>
      <c r="K68" s="5"/>
      <c r="L68" s="60">
        <v>0</v>
      </c>
      <c r="M68" s="5"/>
      <c r="N68" s="60">
        <v>0</v>
      </c>
      <c r="O68" s="5"/>
      <c r="P68" s="60">
        <v>0</v>
      </c>
      <c r="Q68" s="5"/>
      <c r="R68" s="60">
        <v>0</v>
      </c>
      <c r="S68" s="5"/>
      <c r="T68" s="60">
        <v>0</v>
      </c>
      <c r="U68" s="5"/>
      <c r="V68" s="60">
        <v>0</v>
      </c>
      <c r="W68" s="5"/>
      <c r="X68" s="60">
        <v>0</v>
      </c>
      <c r="Y68" s="5"/>
    </row>
    <row r="69" spans="1:25" ht="51.75" x14ac:dyDescent="0.25">
      <c r="A69" s="4">
        <v>40</v>
      </c>
      <c r="B69" s="4"/>
      <c r="C69" s="4"/>
      <c r="D69" s="9" t="s">
        <v>925</v>
      </c>
      <c r="E69" s="9"/>
      <c r="F69" s="8" t="s">
        <v>924</v>
      </c>
      <c r="G69" s="8" t="s">
        <v>920</v>
      </c>
      <c r="H69" s="8" t="s">
        <v>919</v>
      </c>
      <c r="I69" s="8" t="s">
        <v>8</v>
      </c>
      <c r="J69" s="31">
        <v>100</v>
      </c>
      <c r="K69" s="5"/>
      <c r="L69" s="31">
        <v>100</v>
      </c>
      <c r="M69" s="5"/>
      <c r="N69" s="31">
        <v>100</v>
      </c>
      <c r="O69" s="5"/>
      <c r="P69" s="31">
        <v>100</v>
      </c>
      <c r="Q69" s="5"/>
      <c r="R69" s="31">
        <v>100</v>
      </c>
      <c r="S69" s="5"/>
      <c r="T69" s="31">
        <v>100</v>
      </c>
      <c r="U69" s="5"/>
      <c r="V69" s="31">
        <v>100</v>
      </c>
      <c r="W69" s="5"/>
      <c r="X69" s="31">
        <v>100</v>
      </c>
      <c r="Y69" s="5"/>
    </row>
    <row r="70" spans="1:25" ht="51.75" x14ac:dyDescent="0.25">
      <c r="A70" s="4">
        <v>41</v>
      </c>
      <c r="B70" s="4"/>
      <c r="C70" s="4"/>
      <c r="D70" s="9" t="s">
        <v>923</v>
      </c>
      <c r="E70" s="9"/>
      <c r="F70" s="8" t="s">
        <v>923</v>
      </c>
      <c r="G70" s="8" t="s">
        <v>920</v>
      </c>
      <c r="H70" s="8" t="s">
        <v>919</v>
      </c>
      <c r="I70" s="8" t="s">
        <v>8</v>
      </c>
      <c r="J70" s="31">
        <v>100</v>
      </c>
      <c r="K70" s="5"/>
      <c r="L70" s="31">
        <v>100</v>
      </c>
      <c r="M70" s="5"/>
      <c r="N70" s="31">
        <v>100</v>
      </c>
      <c r="O70" s="5"/>
      <c r="P70" s="31">
        <v>100</v>
      </c>
      <c r="Q70" s="5"/>
      <c r="R70" s="31">
        <v>100</v>
      </c>
      <c r="S70" s="5"/>
      <c r="T70" s="31">
        <v>100</v>
      </c>
      <c r="U70" s="5"/>
      <c r="V70" s="31">
        <v>100</v>
      </c>
      <c r="W70" s="5"/>
      <c r="X70" s="31">
        <v>100</v>
      </c>
      <c r="Y70" s="5"/>
    </row>
    <row r="71" spans="1:25" ht="75" x14ac:dyDescent="0.25">
      <c r="A71" s="4">
        <v>42</v>
      </c>
      <c r="B71" s="4"/>
      <c r="C71" s="4"/>
      <c r="D71" s="9" t="s">
        <v>922</v>
      </c>
      <c r="E71" s="9"/>
      <c r="F71" s="8" t="s">
        <v>535</v>
      </c>
      <c r="G71" s="8" t="s">
        <v>920</v>
      </c>
      <c r="H71" s="8" t="s">
        <v>919</v>
      </c>
      <c r="I71" s="8" t="s">
        <v>8</v>
      </c>
      <c r="J71" s="31">
        <v>100</v>
      </c>
      <c r="K71" s="5"/>
      <c r="L71" s="31">
        <v>100</v>
      </c>
      <c r="M71" s="5"/>
      <c r="N71" s="31">
        <v>100</v>
      </c>
      <c r="O71" s="5"/>
      <c r="P71" s="31">
        <v>100</v>
      </c>
      <c r="Q71" s="5"/>
      <c r="R71" s="31">
        <v>100</v>
      </c>
      <c r="S71" s="5"/>
      <c r="T71" s="31">
        <v>100</v>
      </c>
      <c r="U71" s="5"/>
      <c r="V71" s="31">
        <v>100</v>
      </c>
      <c r="W71" s="36"/>
      <c r="X71" s="31">
        <v>100</v>
      </c>
      <c r="Y71" s="5"/>
    </row>
    <row r="72" spans="1:25" ht="45" x14ac:dyDescent="0.25">
      <c r="A72" s="4">
        <v>43</v>
      </c>
      <c r="B72" s="4"/>
      <c r="C72" s="4"/>
      <c r="D72" s="9" t="s">
        <v>921</v>
      </c>
      <c r="E72" s="9"/>
      <c r="F72" s="8" t="s">
        <v>533</v>
      </c>
      <c r="G72" s="8" t="s">
        <v>920</v>
      </c>
      <c r="H72" s="8" t="s">
        <v>919</v>
      </c>
      <c r="I72" s="8" t="s">
        <v>8</v>
      </c>
      <c r="J72" s="31">
        <v>100</v>
      </c>
      <c r="K72" s="5"/>
      <c r="L72" s="31">
        <v>100</v>
      </c>
      <c r="M72" s="5"/>
      <c r="N72" s="31">
        <v>100</v>
      </c>
      <c r="O72" s="5"/>
      <c r="P72" s="31">
        <v>100</v>
      </c>
      <c r="Q72" s="5"/>
      <c r="R72" s="31">
        <v>100</v>
      </c>
      <c r="S72" s="5"/>
      <c r="T72" s="31">
        <v>100</v>
      </c>
      <c r="U72" s="5"/>
      <c r="V72" s="31">
        <v>100</v>
      </c>
      <c r="W72" s="28"/>
      <c r="X72" s="31">
        <v>100</v>
      </c>
      <c r="Y72" s="5"/>
    </row>
    <row r="73" spans="1:25" s="53" customFormat="1" ht="60" x14ac:dyDescent="0.25">
      <c r="A73" s="88"/>
      <c r="B73" s="22" t="s">
        <v>918</v>
      </c>
      <c r="C73" s="21"/>
      <c r="D73" s="21"/>
      <c r="E73" s="21"/>
      <c r="F73" s="21" t="s">
        <v>917</v>
      </c>
      <c r="G73" s="21"/>
      <c r="H73" s="21"/>
      <c r="I73" s="21"/>
      <c r="J73" s="55">
        <f>AVERAGE(J74,J81,J90,J100)</f>
        <v>57.5</v>
      </c>
      <c r="K73" s="54"/>
      <c r="L73" s="55">
        <f>AVERAGE(L74,L81,L90,L100)</f>
        <v>57.5</v>
      </c>
      <c r="M73" s="54"/>
      <c r="N73" s="55">
        <f>AVERAGE(N74,N81,N90,N100)</f>
        <v>57.5</v>
      </c>
      <c r="O73" s="54"/>
      <c r="P73" s="55">
        <f>AVERAGE(P74,P81,P90,P100)</f>
        <v>57.5</v>
      </c>
      <c r="Q73" s="54"/>
      <c r="R73" s="55">
        <f>AVERAGE(R74,R81,R90,R100)</f>
        <v>57.5</v>
      </c>
      <c r="S73" s="54"/>
      <c r="T73" s="55"/>
      <c r="U73" s="54"/>
      <c r="V73" s="54"/>
      <c r="W73" s="19"/>
      <c r="X73" s="54"/>
      <c r="Y73" s="54"/>
    </row>
    <row r="74" spans="1:25" s="53" customFormat="1" ht="45" x14ac:dyDescent="0.25">
      <c r="A74" s="21"/>
      <c r="B74" s="21"/>
      <c r="C74" s="22" t="s">
        <v>916</v>
      </c>
      <c r="D74" s="21"/>
      <c r="E74" s="21"/>
      <c r="F74" s="21" t="s">
        <v>915</v>
      </c>
      <c r="G74" s="21"/>
      <c r="H74" s="21"/>
      <c r="I74" s="21"/>
      <c r="J74" s="55">
        <f>AVERAGE(J75:J80)</f>
        <v>50</v>
      </c>
      <c r="K74" s="54"/>
      <c r="L74" s="55">
        <f>AVERAGE(L75:L80)</f>
        <v>50</v>
      </c>
      <c r="M74" s="54"/>
      <c r="N74" s="55">
        <f>AVERAGE(N75:N80)</f>
        <v>50</v>
      </c>
      <c r="O74" s="54"/>
      <c r="P74" s="55">
        <f>AVERAGE(P75:P80)</f>
        <v>50</v>
      </c>
      <c r="Q74" s="54"/>
      <c r="R74" s="55">
        <f>AVERAGE(R75:R80)</f>
        <v>50</v>
      </c>
      <c r="S74" s="54"/>
      <c r="T74" s="55"/>
      <c r="U74" s="54"/>
      <c r="V74" s="55"/>
      <c r="W74" s="19"/>
      <c r="X74" s="55"/>
      <c r="Y74" s="54"/>
    </row>
    <row r="75" spans="1:25" ht="285" x14ac:dyDescent="0.25">
      <c r="A75" s="4">
        <v>44</v>
      </c>
      <c r="B75" s="4"/>
      <c r="C75" s="4"/>
      <c r="D75" s="9" t="s">
        <v>914</v>
      </c>
      <c r="E75" s="9"/>
      <c r="F75" s="8" t="s">
        <v>913</v>
      </c>
      <c r="G75" s="8" t="s">
        <v>889</v>
      </c>
      <c r="H75" s="8" t="s">
        <v>888</v>
      </c>
      <c r="I75" s="8" t="s">
        <v>887</v>
      </c>
      <c r="J75" s="59">
        <v>50</v>
      </c>
      <c r="K75" s="36" t="s">
        <v>912</v>
      </c>
      <c r="L75" s="59">
        <v>50</v>
      </c>
      <c r="M75" s="28"/>
      <c r="N75" s="59">
        <v>50</v>
      </c>
      <c r="O75" s="28"/>
      <c r="P75" s="59">
        <v>50</v>
      </c>
      <c r="Q75" s="28"/>
      <c r="R75" s="59">
        <v>50</v>
      </c>
      <c r="S75" s="28"/>
      <c r="T75" s="71"/>
      <c r="U75" s="28"/>
      <c r="V75" s="71"/>
      <c r="W75" s="28"/>
      <c r="X75" s="71"/>
      <c r="Y75" s="87" t="s">
        <v>911</v>
      </c>
    </row>
    <row r="76" spans="1:25" ht="195" x14ac:dyDescent="0.25">
      <c r="A76" s="4">
        <v>45</v>
      </c>
      <c r="B76" s="4"/>
      <c r="C76" s="4"/>
      <c r="D76" s="9" t="s">
        <v>910</v>
      </c>
      <c r="E76" s="9"/>
      <c r="F76" s="8" t="s">
        <v>909</v>
      </c>
      <c r="G76" s="8" t="s">
        <v>899</v>
      </c>
      <c r="H76" s="8" t="s">
        <v>908</v>
      </c>
      <c r="I76" s="8" t="s">
        <v>907</v>
      </c>
      <c r="J76" s="71">
        <v>100</v>
      </c>
      <c r="K76" s="5" t="s">
        <v>906</v>
      </c>
      <c r="L76" s="71">
        <v>100</v>
      </c>
      <c r="M76" s="28"/>
      <c r="N76" s="71">
        <v>100</v>
      </c>
      <c r="O76" s="28"/>
      <c r="P76" s="71">
        <v>100</v>
      </c>
      <c r="Q76" s="28"/>
      <c r="R76" s="71">
        <v>100</v>
      </c>
      <c r="S76" s="28"/>
      <c r="T76" s="71"/>
      <c r="U76" s="28"/>
      <c r="V76" s="40"/>
      <c r="W76" s="28"/>
      <c r="X76" s="40"/>
      <c r="Y76" s="40"/>
    </row>
    <row r="77" spans="1:25" ht="240" x14ac:dyDescent="0.25">
      <c r="A77" s="4">
        <v>46</v>
      </c>
      <c r="B77" s="4"/>
      <c r="C77" s="4"/>
      <c r="D77" s="9" t="s">
        <v>905</v>
      </c>
      <c r="E77" s="9"/>
      <c r="F77" s="8" t="s">
        <v>904</v>
      </c>
      <c r="G77" s="8" t="s">
        <v>795</v>
      </c>
      <c r="H77" s="8" t="s">
        <v>806</v>
      </c>
      <c r="I77" s="8" t="s">
        <v>903</v>
      </c>
      <c r="J77" s="71">
        <v>0</v>
      </c>
      <c r="K77" s="5" t="s">
        <v>902</v>
      </c>
      <c r="L77" s="71">
        <v>0</v>
      </c>
      <c r="M77" s="5"/>
      <c r="N77" s="71">
        <v>0</v>
      </c>
      <c r="O77" s="5"/>
      <c r="P77" s="71">
        <v>0</v>
      </c>
      <c r="Q77" s="5"/>
      <c r="R77" s="71">
        <v>0</v>
      </c>
      <c r="S77" s="5"/>
      <c r="T77" s="71"/>
      <c r="U77" s="28"/>
      <c r="V77" s="40"/>
      <c r="W77" s="28"/>
      <c r="X77" s="40"/>
      <c r="Y77" s="40"/>
    </row>
    <row r="78" spans="1:25" ht="225" x14ac:dyDescent="0.25">
      <c r="A78" s="4">
        <v>47</v>
      </c>
      <c r="B78" s="4"/>
      <c r="C78" s="4"/>
      <c r="D78" s="9" t="s">
        <v>901</v>
      </c>
      <c r="E78" s="9"/>
      <c r="F78" s="8" t="s">
        <v>900</v>
      </c>
      <c r="G78" s="8" t="s">
        <v>899</v>
      </c>
      <c r="H78" s="8" t="s">
        <v>898</v>
      </c>
      <c r="I78" s="8" t="s">
        <v>897</v>
      </c>
      <c r="J78" s="71">
        <v>100</v>
      </c>
      <c r="K78" s="28" t="s">
        <v>896</v>
      </c>
      <c r="L78" s="71">
        <v>100</v>
      </c>
      <c r="M78" s="5"/>
      <c r="N78" s="71">
        <v>100</v>
      </c>
      <c r="O78" s="5"/>
      <c r="P78" s="71">
        <v>100</v>
      </c>
      <c r="Q78" s="5"/>
      <c r="R78" s="71">
        <v>100</v>
      </c>
      <c r="S78" s="5"/>
      <c r="T78" s="71"/>
      <c r="U78" s="28"/>
      <c r="V78" s="40"/>
      <c r="W78" s="28"/>
      <c r="X78" s="40"/>
      <c r="Y78" s="40"/>
    </row>
    <row r="79" spans="1:25" ht="165" x14ac:dyDescent="0.25">
      <c r="A79" s="4">
        <v>48</v>
      </c>
      <c r="B79" s="4"/>
      <c r="C79" s="4"/>
      <c r="D79" s="9" t="s">
        <v>895</v>
      </c>
      <c r="E79" s="9"/>
      <c r="F79" s="8" t="s">
        <v>894</v>
      </c>
      <c r="G79" s="8" t="s">
        <v>231</v>
      </c>
      <c r="H79" s="8" t="s">
        <v>806</v>
      </c>
      <c r="I79" s="8" t="s">
        <v>893</v>
      </c>
      <c r="J79" s="71">
        <v>0</v>
      </c>
      <c r="K79" s="28" t="s">
        <v>892</v>
      </c>
      <c r="L79" s="71">
        <v>0</v>
      </c>
      <c r="M79" s="5"/>
      <c r="N79" s="71">
        <v>0</v>
      </c>
      <c r="O79" s="5"/>
      <c r="P79" s="71">
        <v>0</v>
      </c>
      <c r="Q79" s="5"/>
      <c r="R79" s="71">
        <v>0</v>
      </c>
      <c r="S79" s="5"/>
      <c r="T79" s="40"/>
      <c r="U79" s="40"/>
      <c r="V79" s="40"/>
      <c r="W79" s="28"/>
      <c r="X79" s="40"/>
      <c r="Y79" s="40"/>
    </row>
    <row r="80" spans="1:25" ht="315" x14ac:dyDescent="0.25">
      <c r="A80" s="4">
        <v>49</v>
      </c>
      <c r="B80" s="4"/>
      <c r="C80" s="4"/>
      <c r="D80" s="9" t="s">
        <v>891</v>
      </c>
      <c r="E80" s="9"/>
      <c r="F80" s="8" t="s">
        <v>890</v>
      </c>
      <c r="G80" s="8" t="s">
        <v>889</v>
      </c>
      <c r="H80" s="8" t="s">
        <v>888</v>
      </c>
      <c r="I80" s="8" t="s">
        <v>887</v>
      </c>
      <c r="J80" s="71">
        <v>50</v>
      </c>
      <c r="K80" s="28" t="s">
        <v>886</v>
      </c>
      <c r="L80" s="71">
        <v>50</v>
      </c>
      <c r="M80" s="5"/>
      <c r="N80" s="71">
        <v>50</v>
      </c>
      <c r="O80" s="5"/>
      <c r="P80" s="71">
        <v>50</v>
      </c>
      <c r="Q80" s="5"/>
      <c r="R80" s="71">
        <v>50</v>
      </c>
      <c r="S80" s="28" t="s">
        <v>886</v>
      </c>
      <c r="T80" s="40"/>
      <c r="U80" s="28"/>
      <c r="V80" s="40"/>
      <c r="W80" s="28"/>
      <c r="X80" s="40"/>
      <c r="Y80" s="40"/>
    </row>
    <row r="81" spans="1:25" s="53" customFormat="1" ht="123" customHeight="1" x14ac:dyDescent="0.25">
      <c r="A81" s="21"/>
      <c r="B81" s="21"/>
      <c r="C81" s="22" t="s">
        <v>885</v>
      </c>
      <c r="D81" s="56"/>
      <c r="E81" s="56"/>
      <c r="F81" s="56" t="s">
        <v>884</v>
      </c>
      <c r="G81" s="56"/>
      <c r="H81" s="21"/>
      <c r="I81" s="21"/>
      <c r="J81" s="55">
        <f>AVERAGE(J82,J83,J87:J89)</f>
        <v>90</v>
      </c>
      <c r="K81" s="19"/>
      <c r="L81" s="55">
        <f>AVERAGE(L82,L83,L87:L89)</f>
        <v>90</v>
      </c>
      <c r="M81" s="54"/>
      <c r="N81" s="55">
        <f>AVERAGE(N82,N83,N87:N89)</f>
        <v>90</v>
      </c>
      <c r="O81" s="54"/>
      <c r="P81" s="55">
        <f>AVERAGE(P82,P83,P87:P89)</f>
        <v>90</v>
      </c>
      <c r="Q81" s="54"/>
      <c r="R81" s="55">
        <f>AVERAGE(R82,R83,R87:R89)</f>
        <v>90</v>
      </c>
      <c r="S81" s="54"/>
      <c r="T81" s="55" t="e">
        <f>AVERAGE(T82,T83,T87:T89)</f>
        <v>#DIV/0!</v>
      </c>
      <c r="U81" s="54"/>
      <c r="V81" s="54"/>
      <c r="W81" s="19"/>
      <c r="X81" s="54"/>
      <c r="Y81" s="54"/>
    </row>
    <row r="82" spans="1:25" ht="195" x14ac:dyDescent="0.25">
      <c r="A82" s="4">
        <v>50</v>
      </c>
      <c r="B82" s="4"/>
      <c r="C82" s="4"/>
      <c r="D82" s="9" t="s">
        <v>883</v>
      </c>
      <c r="E82" s="9"/>
      <c r="F82" s="8" t="s">
        <v>882</v>
      </c>
      <c r="G82" s="8" t="s">
        <v>47</v>
      </c>
      <c r="H82" s="8" t="s">
        <v>881</v>
      </c>
      <c r="I82" s="8" t="s">
        <v>880</v>
      </c>
      <c r="J82" s="71">
        <v>50</v>
      </c>
      <c r="K82" s="5" t="s">
        <v>879</v>
      </c>
      <c r="L82" s="71">
        <v>50</v>
      </c>
      <c r="M82" s="28"/>
      <c r="N82" s="71">
        <v>50</v>
      </c>
      <c r="O82" s="28"/>
      <c r="P82" s="71">
        <v>50</v>
      </c>
      <c r="Q82" s="28"/>
      <c r="R82" s="71">
        <v>50</v>
      </c>
      <c r="S82" s="28"/>
      <c r="T82" s="40"/>
      <c r="U82" s="40"/>
      <c r="V82" s="40"/>
      <c r="W82" s="28"/>
      <c r="X82" s="40"/>
      <c r="Y82" s="40"/>
    </row>
    <row r="83" spans="1:25" s="63" customFormat="1" ht="86.25" x14ac:dyDescent="0.25">
      <c r="A83" s="16">
        <v>51</v>
      </c>
      <c r="B83" s="16"/>
      <c r="C83" s="16"/>
      <c r="D83" s="70" t="s">
        <v>878</v>
      </c>
      <c r="E83" s="70"/>
      <c r="F83" s="13" t="s">
        <v>878</v>
      </c>
      <c r="G83" s="13"/>
      <c r="H83" s="13"/>
      <c r="I83" s="13"/>
      <c r="J83" s="65">
        <f>AVERAGE(J84:J86)</f>
        <v>100</v>
      </c>
      <c r="K83" s="11"/>
      <c r="L83" s="65">
        <f>AVERAGE(L84:L86)</f>
        <v>100</v>
      </c>
      <c r="M83" s="64"/>
      <c r="N83" s="65">
        <f>AVERAGE(N84:N86)</f>
        <v>100</v>
      </c>
      <c r="O83" s="64"/>
      <c r="P83" s="65">
        <f>AVERAGE(P84:P86)</f>
        <v>100</v>
      </c>
      <c r="Q83" s="64"/>
      <c r="R83" s="65">
        <f>AVERAGE(R84:R86)</f>
        <v>100</v>
      </c>
      <c r="S83" s="64"/>
      <c r="T83" s="65" t="e">
        <f>AVERAGE(T84:T86)</f>
        <v>#DIV/0!</v>
      </c>
      <c r="U83" s="64"/>
      <c r="V83" s="64"/>
      <c r="W83" s="11"/>
      <c r="X83" s="64"/>
      <c r="Y83" s="64"/>
    </row>
    <row r="84" spans="1:25" ht="300" x14ac:dyDescent="0.25">
      <c r="A84" s="4" t="s">
        <v>877</v>
      </c>
      <c r="B84" s="4"/>
      <c r="C84" s="4"/>
      <c r="D84" s="4"/>
      <c r="E84" s="9" t="s">
        <v>876</v>
      </c>
      <c r="F84" s="8" t="s">
        <v>875</v>
      </c>
      <c r="G84" s="8" t="s">
        <v>795</v>
      </c>
      <c r="H84" s="8" t="s">
        <v>806</v>
      </c>
      <c r="I84" s="8" t="s">
        <v>874</v>
      </c>
      <c r="J84" s="71">
        <v>100</v>
      </c>
      <c r="K84" s="5" t="s">
        <v>873</v>
      </c>
      <c r="L84" s="71">
        <v>100</v>
      </c>
      <c r="M84" s="5"/>
      <c r="N84" s="71">
        <v>100</v>
      </c>
      <c r="O84" s="5"/>
      <c r="P84" s="71">
        <v>100</v>
      </c>
      <c r="Q84" s="5"/>
      <c r="R84" s="71">
        <v>100</v>
      </c>
      <c r="S84" s="5"/>
      <c r="T84" s="71"/>
      <c r="U84" s="28"/>
      <c r="V84" s="40"/>
      <c r="W84" s="28"/>
      <c r="X84" s="40"/>
      <c r="Y84" s="40"/>
    </row>
    <row r="85" spans="1:25" ht="135" x14ac:dyDescent="0.25">
      <c r="A85" s="4" t="s">
        <v>872</v>
      </c>
      <c r="B85" s="4"/>
      <c r="C85" s="4"/>
      <c r="D85" s="4"/>
      <c r="E85" s="9" t="s">
        <v>871</v>
      </c>
      <c r="F85" s="8" t="s">
        <v>870</v>
      </c>
      <c r="G85" s="8" t="s">
        <v>795</v>
      </c>
      <c r="H85" s="8" t="s">
        <v>869</v>
      </c>
      <c r="I85" s="8" t="s">
        <v>868</v>
      </c>
      <c r="J85" s="71">
        <v>100</v>
      </c>
      <c r="K85" s="5" t="s">
        <v>867</v>
      </c>
      <c r="L85" s="71">
        <v>100</v>
      </c>
      <c r="M85" s="5"/>
      <c r="N85" s="71">
        <v>100</v>
      </c>
      <c r="O85" s="5"/>
      <c r="P85" s="71">
        <v>100</v>
      </c>
      <c r="Q85" s="5"/>
      <c r="R85" s="71">
        <v>100</v>
      </c>
      <c r="S85" s="5"/>
      <c r="T85" s="71"/>
      <c r="U85" s="40"/>
      <c r="V85" s="40"/>
      <c r="W85" s="28"/>
      <c r="X85" s="40"/>
      <c r="Y85" s="40"/>
    </row>
    <row r="86" spans="1:25" ht="135" x14ac:dyDescent="0.25">
      <c r="A86" s="4" t="s">
        <v>866</v>
      </c>
      <c r="B86" s="4"/>
      <c r="C86" s="4"/>
      <c r="D86" s="4"/>
      <c r="E86" s="9" t="s">
        <v>865</v>
      </c>
      <c r="F86" s="8" t="s">
        <v>864</v>
      </c>
      <c r="G86" s="8" t="s">
        <v>816</v>
      </c>
      <c r="H86" s="8" t="s">
        <v>863</v>
      </c>
      <c r="I86" s="8" t="s">
        <v>862</v>
      </c>
      <c r="J86" s="71">
        <v>100</v>
      </c>
      <c r="K86" s="5" t="s">
        <v>861</v>
      </c>
      <c r="L86" s="71">
        <v>100</v>
      </c>
      <c r="M86" s="5"/>
      <c r="N86" s="71">
        <v>100</v>
      </c>
      <c r="O86" s="5"/>
      <c r="P86" s="71">
        <v>100</v>
      </c>
      <c r="Q86" s="5"/>
      <c r="R86" s="71">
        <v>100</v>
      </c>
      <c r="S86" s="5"/>
      <c r="T86" s="71"/>
      <c r="U86" s="40"/>
      <c r="V86" s="40"/>
      <c r="W86" s="28"/>
      <c r="X86" s="40"/>
      <c r="Y86" s="40"/>
    </row>
    <row r="87" spans="1:25" ht="90" x14ac:dyDescent="0.25">
      <c r="A87" s="4">
        <v>52</v>
      </c>
      <c r="B87" s="4"/>
      <c r="C87" s="4"/>
      <c r="D87" s="9" t="s">
        <v>860</v>
      </c>
      <c r="E87" s="9"/>
      <c r="F87" s="8" t="s">
        <v>859</v>
      </c>
      <c r="G87" s="8" t="s">
        <v>858</v>
      </c>
      <c r="H87" s="8" t="s">
        <v>857</v>
      </c>
      <c r="I87" s="8" t="s">
        <v>856</v>
      </c>
      <c r="J87" s="71">
        <v>100</v>
      </c>
      <c r="K87" s="5" t="s">
        <v>855</v>
      </c>
      <c r="L87" s="71">
        <v>100</v>
      </c>
      <c r="M87" s="5"/>
      <c r="N87" s="71">
        <v>100</v>
      </c>
      <c r="O87" s="5"/>
      <c r="P87" s="71">
        <v>100</v>
      </c>
      <c r="Q87" s="5"/>
      <c r="R87" s="71">
        <v>100</v>
      </c>
      <c r="S87" s="5"/>
      <c r="T87" s="40"/>
      <c r="U87" s="28"/>
      <c r="V87" s="40"/>
      <c r="W87" s="28"/>
      <c r="X87" s="40"/>
      <c r="Y87" s="40"/>
    </row>
    <row r="88" spans="1:25" ht="150" x14ac:dyDescent="0.25">
      <c r="A88" s="4">
        <v>53</v>
      </c>
      <c r="B88" s="4"/>
      <c r="C88" s="4"/>
      <c r="D88" s="9" t="s">
        <v>854</v>
      </c>
      <c r="E88" s="9"/>
      <c r="F88" s="8" t="s">
        <v>853</v>
      </c>
      <c r="G88" s="8" t="s">
        <v>795</v>
      </c>
      <c r="H88" s="8" t="s">
        <v>806</v>
      </c>
      <c r="I88" s="8" t="s">
        <v>852</v>
      </c>
      <c r="J88" s="71">
        <v>100</v>
      </c>
      <c r="K88" s="5" t="s">
        <v>851</v>
      </c>
      <c r="L88" s="71">
        <v>100</v>
      </c>
      <c r="M88" s="5"/>
      <c r="N88" s="71">
        <v>100</v>
      </c>
      <c r="O88" s="5"/>
      <c r="P88" s="71">
        <v>100</v>
      </c>
      <c r="Q88" s="5"/>
      <c r="R88" s="71">
        <v>100</v>
      </c>
      <c r="S88" s="5"/>
      <c r="T88" s="71"/>
      <c r="U88" s="28"/>
      <c r="V88" s="40"/>
      <c r="W88" s="28"/>
      <c r="X88" s="40"/>
      <c r="Y88" s="40"/>
    </row>
    <row r="89" spans="1:25" ht="195" x14ac:dyDescent="0.25">
      <c r="A89" s="4">
        <v>54</v>
      </c>
      <c r="B89" s="4"/>
      <c r="C89" s="4"/>
      <c r="D89" s="9" t="s">
        <v>850</v>
      </c>
      <c r="E89" s="9"/>
      <c r="F89" s="8" t="s">
        <v>849</v>
      </c>
      <c r="G89" s="8" t="s">
        <v>784</v>
      </c>
      <c r="H89" s="8" t="s">
        <v>783</v>
      </c>
      <c r="I89" s="8" t="s">
        <v>782</v>
      </c>
      <c r="J89" s="71">
        <v>100</v>
      </c>
      <c r="K89" s="5" t="s">
        <v>848</v>
      </c>
      <c r="L89" s="71">
        <v>100</v>
      </c>
      <c r="M89" s="5"/>
      <c r="N89" s="71">
        <v>100</v>
      </c>
      <c r="O89" s="5"/>
      <c r="P89" s="71">
        <v>100</v>
      </c>
      <c r="Q89" s="5"/>
      <c r="R89" s="71">
        <v>100</v>
      </c>
      <c r="S89" s="5"/>
      <c r="T89" s="71"/>
      <c r="U89" s="28"/>
      <c r="V89" s="40"/>
      <c r="W89" s="28"/>
      <c r="X89" s="40"/>
      <c r="Y89" s="40"/>
    </row>
    <row r="90" spans="1:25" s="53" customFormat="1" ht="199.5" customHeight="1" x14ac:dyDescent="0.25">
      <c r="A90" s="21"/>
      <c r="B90" s="21"/>
      <c r="C90" s="22" t="s">
        <v>847</v>
      </c>
      <c r="D90" s="21"/>
      <c r="E90" s="58"/>
      <c r="F90" s="57" t="s">
        <v>846</v>
      </c>
      <c r="G90" s="56"/>
      <c r="H90" s="56"/>
      <c r="I90" s="56"/>
      <c r="J90" s="55">
        <f>AVERAGE(J91,J94,J97,J98,J99)</f>
        <v>40</v>
      </c>
      <c r="K90" s="54"/>
      <c r="L90" s="55">
        <f>AVERAGE(L91,L94,L97,L98,L99)</f>
        <v>40</v>
      </c>
      <c r="M90" s="54"/>
      <c r="N90" s="55">
        <f>AVERAGE(N91,N94,N97,N98,N99)</f>
        <v>40</v>
      </c>
      <c r="O90" s="54"/>
      <c r="P90" s="55">
        <f>AVERAGE(P91,P94,P97,P98,P99)</f>
        <v>40</v>
      </c>
      <c r="Q90" s="54"/>
      <c r="R90" s="55">
        <f>AVERAGE(R91,R94,R97,R98,R99)</f>
        <v>40</v>
      </c>
      <c r="S90" s="54"/>
      <c r="T90" s="55" t="e">
        <f>AVERAGE(T91,T94,T97,T98,T99)</f>
        <v>#DIV/0!</v>
      </c>
      <c r="U90" s="54"/>
      <c r="V90" s="54"/>
      <c r="W90" s="19"/>
      <c r="X90" s="54"/>
      <c r="Y90" s="54"/>
    </row>
    <row r="91" spans="1:25" s="63" customFormat="1" ht="199.5" customHeight="1" x14ac:dyDescent="0.25">
      <c r="A91" s="16">
        <v>55</v>
      </c>
      <c r="B91" s="16"/>
      <c r="C91" s="15"/>
      <c r="D91" s="66" t="s">
        <v>845</v>
      </c>
      <c r="E91" s="66"/>
      <c r="F91" s="23" t="s">
        <v>845</v>
      </c>
      <c r="G91" s="13"/>
      <c r="H91" s="13"/>
      <c r="I91" s="13"/>
      <c r="J91" s="65">
        <f>AVERAGE(J92,J93)</f>
        <v>75</v>
      </c>
      <c r="K91" s="64"/>
      <c r="L91" s="65">
        <f>AVERAGE(L92,L93)</f>
        <v>75</v>
      </c>
      <c r="M91" s="64"/>
      <c r="N91" s="65">
        <f>AVERAGE(N92,N93)</f>
        <v>75</v>
      </c>
      <c r="O91" s="64"/>
      <c r="P91" s="65">
        <f>AVERAGE(P92,P93)</f>
        <v>75</v>
      </c>
      <c r="Q91" s="64"/>
      <c r="R91" s="65">
        <f>AVERAGE(R92,R93)</f>
        <v>75</v>
      </c>
      <c r="S91" s="64"/>
      <c r="T91" s="65" t="e">
        <f>AVERAGE(T92,T93)</f>
        <v>#DIV/0!</v>
      </c>
      <c r="U91" s="64"/>
      <c r="V91" s="64"/>
      <c r="W91" s="11"/>
      <c r="X91" s="64"/>
      <c r="Y91" s="64"/>
    </row>
    <row r="92" spans="1:25" ht="240" x14ac:dyDescent="0.25">
      <c r="A92" s="4" t="s">
        <v>844</v>
      </c>
      <c r="B92" s="4"/>
      <c r="C92" s="4"/>
      <c r="D92" s="4"/>
      <c r="E92" s="9" t="s">
        <v>843</v>
      </c>
      <c r="F92" s="8" t="s">
        <v>842</v>
      </c>
      <c r="G92" s="8" t="s">
        <v>830</v>
      </c>
      <c r="H92" s="8" t="s">
        <v>841</v>
      </c>
      <c r="I92" s="8" t="s">
        <v>840</v>
      </c>
      <c r="J92" s="59">
        <v>100</v>
      </c>
      <c r="K92" s="5" t="s">
        <v>839</v>
      </c>
      <c r="L92" s="59">
        <v>100</v>
      </c>
      <c r="M92" s="36"/>
      <c r="N92" s="59">
        <v>100</v>
      </c>
      <c r="O92" s="36"/>
      <c r="P92" s="59">
        <v>100</v>
      </c>
      <c r="Q92" s="36"/>
      <c r="R92" s="59">
        <v>100</v>
      </c>
      <c r="S92" s="36"/>
      <c r="T92" s="35"/>
      <c r="U92" s="36"/>
      <c r="V92" s="35"/>
      <c r="W92" s="36"/>
      <c r="X92" s="35"/>
      <c r="Y92" s="35"/>
    </row>
    <row r="93" spans="1:25" ht="150" x14ac:dyDescent="0.25">
      <c r="A93" s="4" t="s">
        <v>838</v>
      </c>
      <c r="B93" s="4"/>
      <c r="C93" s="4"/>
      <c r="D93" s="4"/>
      <c r="E93" s="9" t="s">
        <v>837</v>
      </c>
      <c r="F93" s="8" t="s">
        <v>836</v>
      </c>
      <c r="G93" s="8" t="s">
        <v>816</v>
      </c>
      <c r="H93" s="8" t="s">
        <v>806</v>
      </c>
      <c r="I93" s="8" t="s">
        <v>823</v>
      </c>
      <c r="J93" s="60">
        <v>50</v>
      </c>
      <c r="K93" s="5" t="s">
        <v>835</v>
      </c>
      <c r="L93" s="60">
        <v>50</v>
      </c>
      <c r="M93" s="5"/>
      <c r="N93" s="60">
        <v>50</v>
      </c>
      <c r="O93" s="5"/>
      <c r="P93" s="60">
        <v>50</v>
      </c>
      <c r="Q93" s="5"/>
      <c r="R93" s="60">
        <v>50</v>
      </c>
      <c r="S93" s="5"/>
      <c r="T93" s="31"/>
      <c r="U93" s="5"/>
      <c r="V93" s="31"/>
      <c r="W93" s="5"/>
      <c r="X93" s="31"/>
      <c r="Y93" s="31"/>
    </row>
    <row r="94" spans="1:25" s="63" customFormat="1" ht="51.75" x14ac:dyDescent="0.25">
      <c r="A94" s="16">
        <v>56</v>
      </c>
      <c r="B94" s="16"/>
      <c r="C94" s="16"/>
      <c r="D94" s="70" t="s">
        <v>834</v>
      </c>
      <c r="E94" s="70"/>
      <c r="F94" s="13" t="s">
        <v>834</v>
      </c>
      <c r="G94" s="13"/>
      <c r="H94" s="13"/>
      <c r="I94" s="13"/>
      <c r="J94" s="65">
        <f>AVERAGE(J95,J96)</f>
        <v>75</v>
      </c>
      <c r="K94" s="11"/>
      <c r="L94" s="65">
        <f>AVERAGE(L95,L96)</f>
        <v>75</v>
      </c>
      <c r="M94" s="64"/>
      <c r="N94" s="65">
        <f>AVERAGE(N95,N96)</f>
        <v>75</v>
      </c>
      <c r="O94" s="64"/>
      <c r="P94" s="65">
        <f>AVERAGE(P95,P96)</f>
        <v>75</v>
      </c>
      <c r="Q94" s="64"/>
      <c r="R94" s="65">
        <f>AVERAGE(R95,R96)</f>
        <v>75</v>
      </c>
      <c r="S94" s="11"/>
      <c r="T94" s="65" t="e">
        <f>AVERAGE(T95,T96)</f>
        <v>#DIV/0!</v>
      </c>
      <c r="U94" s="11"/>
      <c r="V94" s="64"/>
      <c r="W94" s="11"/>
      <c r="X94" s="64"/>
      <c r="Y94" s="64"/>
    </row>
    <row r="95" spans="1:25" ht="225" x14ac:dyDescent="0.25">
      <c r="A95" s="4" t="s">
        <v>833</v>
      </c>
      <c r="B95" s="4"/>
      <c r="C95" s="4"/>
      <c r="D95" s="4"/>
      <c r="E95" s="9" t="s">
        <v>832</v>
      </c>
      <c r="F95" s="8" t="s">
        <v>831</v>
      </c>
      <c r="G95" s="8" t="s">
        <v>830</v>
      </c>
      <c r="H95" s="8" t="s">
        <v>829</v>
      </c>
      <c r="I95" s="8" t="s">
        <v>828</v>
      </c>
      <c r="J95" s="60">
        <v>100</v>
      </c>
      <c r="K95" s="5" t="s">
        <v>827</v>
      </c>
      <c r="L95" s="60">
        <v>100</v>
      </c>
      <c r="M95" s="5"/>
      <c r="N95" s="60">
        <v>100</v>
      </c>
      <c r="O95" s="5"/>
      <c r="P95" s="60">
        <v>100</v>
      </c>
      <c r="Q95" s="5"/>
      <c r="R95" s="60">
        <v>100</v>
      </c>
      <c r="S95" s="5"/>
      <c r="T95" s="60"/>
      <c r="U95" s="31"/>
      <c r="V95" s="31"/>
      <c r="W95" s="5"/>
      <c r="X95" s="31"/>
      <c r="Y95" s="31"/>
    </row>
    <row r="96" spans="1:25" ht="195" x14ac:dyDescent="0.25">
      <c r="A96" s="4" t="s">
        <v>826</v>
      </c>
      <c r="B96" s="4"/>
      <c r="C96" s="4"/>
      <c r="D96" s="4"/>
      <c r="E96" s="9" t="s">
        <v>825</v>
      </c>
      <c r="F96" s="8" t="s">
        <v>824</v>
      </c>
      <c r="G96" s="8" t="s">
        <v>816</v>
      </c>
      <c r="H96" s="8" t="s">
        <v>806</v>
      </c>
      <c r="I96" s="8" t="s">
        <v>823</v>
      </c>
      <c r="J96" s="60">
        <v>50</v>
      </c>
      <c r="K96" s="5" t="s">
        <v>822</v>
      </c>
      <c r="L96" s="60">
        <v>50</v>
      </c>
      <c r="M96" s="5"/>
      <c r="N96" s="60">
        <v>50</v>
      </c>
      <c r="O96" s="5"/>
      <c r="P96" s="60">
        <v>50</v>
      </c>
      <c r="Q96" s="5"/>
      <c r="R96" s="60">
        <v>50</v>
      </c>
      <c r="S96" s="5"/>
      <c r="T96" s="60"/>
      <c r="U96" s="5"/>
      <c r="V96" s="31"/>
      <c r="W96" s="5"/>
      <c r="X96" s="31"/>
      <c r="Y96" s="31"/>
    </row>
    <row r="97" spans="1:25" ht="150" x14ac:dyDescent="0.25">
      <c r="A97" s="4">
        <v>57</v>
      </c>
      <c r="B97" s="4"/>
      <c r="C97" s="4"/>
      <c r="D97" s="9" t="s">
        <v>821</v>
      </c>
      <c r="E97" s="9"/>
      <c r="F97" s="8" t="s">
        <v>820</v>
      </c>
      <c r="G97" s="8" t="s">
        <v>795</v>
      </c>
      <c r="H97" s="8" t="s">
        <v>806</v>
      </c>
      <c r="I97" s="8" t="s">
        <v>819</v>
      </c>
      <c r="J97" s="60">
        <v>0</v>
      </c>
      <c r="K97" s="5"/>
      <c r="L97" s="60">
        <v>0</v>
      </c>
      <c r="M97" s="5"/>
      <c r="N97" s="60">
        <v>0</v>
      </c>
      <c r="O97" s="5"/>
      <c r="P97" s="60">
        <v>0</v>
      </c>
      <c r="Q97" s="5"/>
      <c r="R97" s="60">
        <v>0</v>
      </c>
      <c r="S97" s="5"/>
      <c r="T97" s="60"/>
      <c r="U97" s="5"/>
      <c r="V97" s="31"/>
      <c r="W97" s="5"/>
      <c r="X97" s="31"/>
      <c r="Y97" s="31"/>
    </row>
    <row r="98" spans="1:25" ht="210" x14ac:dyDescent="0.25">
      <c r="A98" s="4">
        <v>58</v>
      </c>
      <c r="B98" s="4"/>
      <c r="C98" s="4"/>
      <c r="D98" s="9" t="s">
        <v>818</v>
      </c>
      <c r="E98" s="9"/>
      <c r="F98" s="8" t="s">
        <v>817</v>
      </c>
      <c r="G98" s="8" t="s">
        <v>816</v>
      </c>
      <c r="H98" s="8" t="s">
        <v>806</v>
      </c>
      <c r="I98" s="8" t="s">
        <v>815</v>
      </c>
      <c r="J98" s="60">
        <v>50</v>
      </c>
      <c r="K98" s="5" t="s">
        <v>814</v>
      </c>
      <c r="L98" s="60">
        <v>50</v>
      </c>
      <c r="M98" s="5"/>
      <c r="N98" s="60">
        <v>50</v>
      </c>
      <c r="O98" s="5"/>
      <c r="P98" s="60">
        <v>50</v>
      </c>
      <c r="Q98" s="5"/>
      <c r="R98" s="60">
        <v>50</v>
      </c>
      <c r="S98" s="5"/>
      <c r="T98" s="60"/>
      <c r="U98" s="31"/>
      <c r="V98" s="31"/>
      <c r="W98" s="5"/>
      <c r="X98" s="31"/>
      <c r="Y98" s="31"/>
    </row>
    <row r="99" spans="1:25" ht="105" x14ac:dyDescent="0.25">
      <c r="A99" s="4">
        <v>59</v>
      </c>
      <c r="B99" s="4"/>
      <c r="C99" s="4"/>
      <c r="D99" s="9" t="s">
        <v>813</v>
      </c>
      <c r="E99" s="9"/>
      <c r="F99" s="8" t="s">
        <v>812</v>
      </c>
      <c r="G99" s="8" t="s">
        <v>795</v>
      </c>
      <c r="H99" s="8" t="s">
        <v>806</v>
      </c>
      <c r="I99" s="8" t="s">
        <v>793</v>
      </c>
      <c r="J99" s="71">
        <v>0</v>
      </c>
      <c r="K99" s="5" t="s">
        <v>811</v>
      </c>
      <c r="L99" s="71">
        <v>0</v>
      </c>
      <c r="M99" s="28"/>
      <c r="N99" s="71">
        <v>0</v>
      </c>
      <c r="O99" s="28"/>
      <c r="P99" s="71">
        <v>0</v>
      </c>
      <c r="Q99" s="28"/>
      <c r="R99" s="71">
        <v>0</v>
      </c>
      <c r="S99" s="28"/>
      <c r="T99" s="40"/>
      <c r="U99" s="40"/>
      <c r="V99" s="40"/>
      <c r="W99" s="28"/>
      <c r="X99" s="40"/>
      <c r="Y99" s="40"/>
    </row>
    <row r="100" spans="1:25" s="53" customFormat="1" ht="88.5" customHeight="1" x14ac:dyDescent="0.25">
      <c r="A100" s="21"/>
      <c r="B100" s="21"/>
      <c r="C100" s="22" t="s">
        <v>810</v>
      </c>
      <c r="D100" s="21"/>
      <c r="E100" s="58"/>
      <c r="F100" s="57" t="s">
        <v>809</v>
      </c>
      <c r="G100" s="56"/>
      <c r="H100" s="56"/>
      <c r="I100" s="56"/>
      <c r="J100" s="55">
        <f>AVERAGE(J101:J105)</f>
        <v>50</v>
      </c>
      <c r="K100" s="19"/>
      <c r="L100" s="55">
        <f>AVERAGE(L101:L105)</f>
        <v>50</v>
      </c>
      <c r="M100" s="54"/>
      <c r="N100" s="55">
        <f>AVERAGE(N101:N105)</f>
        <v>50</v>
      </c>
      <c r="O100" s="54"/>
      <c r="P100" s="55">
        <f>AVERAGE(P101:P105)</f>
        <v>50</v>
      </c>
      <c r="Q100" s="54"/>
      <c r="R100" s="55">
        <f>AVERAGE(R101:R105)</f>
        <v>50</v>
      </c>
      <c r="S100" s="54"/>
      <c r="T100" s="55" t="e">
        <f>AVERAGE(T101:T105)</f>
        <v>#DIV/0!</v>
      </c>
      <c r="U100" s="54"/>
      <c r="V100" s="54" t="e">
        <f>AVERAGE(V101:V105)</f>
        <v>#DIV/0!</v>
      </c>
      <c r="W100" s="19"/>
      <c r="X100" s="54" t="e">
        <f>AVERAGE(X101:X105)</f>
        <v>#DIV/0!</v>
      </c>
      <c r="Y100" s="54"/>
    </row>
    <row r="101" spans="1:25" ht="135" x14ac:dyDescent="0.25">
      <c r="A101" s="4">
        <v>60</v>
      </c>
      <c r="B101" s="4"/>
      <c r="C101" s="4"/>
      <c r="D101" s="9" t="s">
        <v>808</v>
      </c>
      <c r="E101" s="9"/>
      <c r="F101" s="8" t="s">
        <v>807</v>
      </c>
      <c r="G101" s="8" t="s">
        <v>795</v>
      </c>
      <c r="H101" s="8" t="s">
        <v>806</v>
      </c>
      <c r="I101" s="8" t="s">
        <v>805</v>
      </c>
      <c r="J101" s="60">
        <v>50</v>
      </c>
      <c r="K101" s="5" t="s">
        <v>804</v>
      </c>
      <c r="L101" s="60">
        <v>50</v>
      </c>
      <c r="M101" s="5"/>
      <c r="N101" s="60">
        <v>50</v>
      </c>
      <c r="O101" s="5"/>
      <c r="P101" s="60">
        <v>50</v>
      </c>
      <c r="Q101" s="5"/>
      <c r="R101" s="60">
        <v>50</v>
      </c>
      <c r="S101" s="5"/>
      <c r="T101" s="60"/>
      <c r="U101" s="5"/>
      <c r="V101" s="31"/>
      <c r="W101" s="5"/>
      <c r="X101" s="31"/>
      <c r="Y101" s="31"/>
    </row>
    <row r="102" spans="1:25" ht="60" x14ac:dyDescent="0.25">
      <c r="A102" s="4">
        <v>61</v>
      </c>
      <c r="B102" s="4"/>
      <c r="C102" s="4"/>
      <c r="D102" s="9" t="s">
        <v>803</v>
      </c>
      <c r="E102" s="9"/>
      <c r="F102" s="8" t="s">
        <v>802</v>
      </c>
      <c r="G102" s="8" t="s">
        <v>801</v>
      </c>
      <c r="H102" s="8" t="s">
        <v>800</v>
      </c>
      <c r="I102" s="8" t="s">
        <v>799</v>
      </c>
      <c r="J102" s="60">
        <v>100</v>
      </c>
      <c r="K102" s="5" t="s">
        <v>798</v>
      </c>
      <c r="L102" s="60">
        <v>100</v>
      </c>
      <c r="M102" s="5"/>
      <c r="N102" s="60">
        <v>100</v>
      </c>
      <c r="O102" s="5"/>
      <c r="P102" s="60">
        <v>100</v>
      </c>
      <c r="Q102" s="5"/>
      <c r="R102" s="60">
        <v>100</v>
      </c>
      <c r="S102" s="5"/>
      <c r="T102" s="60"/>
      <c r="U102" s="5"/>
      <c r="V102" s="31"/>
      <c r="W102" s="5"/>
      <c r="X102" s="31"/>
      <c r="Y102" s="31"/>
    </row>
    <row r="103" spans="1:25" ht="150" x14ac:dyDescent="0.25">
      <c r="A103" s="4">
        <v>62</v>
      </c>
      <c r="B103" s="4"/>
      <c r="C103" s="4"/>
      <c r="D103" s="9" t="s">
        <v>797</v>
      </c>
      <c r="E103" s="9"/>
      <c r="F103" s="8" t="s">
        <v>796</v>
      </c>
      <c r="G103" s="8" t="s">
        <v>795</v>
      </c>
      <c r="H103" s="8" t="s">
        <v>794</v>
      </c>
      <c r="I103" s="8" t="s">
        <v>793</v>
      </c>
      <c r="J103" s="60">
        <v>50</v>
      </c>
      <c r="K103" s="5" t="s">
        <v>792</v>
      </c>
      <c r="L103" s="60">
        <v>50</v>
      </c>
      <c r="M103" s="5"/>
      <c r="N103" s="60">
        <v>50</v>
      </c>
      <c r="O103" s="5"/>
      <c r="P103" s="60">
        <v>50</v>
      </c>
      <c r="Q103" s="5"/>
      <c r="R103" s="60">
        <v>50</v>
      </c>
      <c r="S103" s="5"/>
      <c r="T103" s="60"/>
      <c r="U103" s="31"/>
      <c r="V103" s="31"/>
      <c r="W103" s="5"/>
      <c r="X103" s="31"/>
      <c r="Y103" s="31"/>
    </row>
    <row r="104" spans="1:25" ht="135" x14ac:dyDescent="0.25">
      <c r="A104" s="4">
        <v>63</v>
      </c>
      <c r="B104" s="4"/>
      <c r="C104" s="4"/>
      <c r="D104" s="9" t="s">
        <v>791</v>
      </c>
      <c r="E104" s="9"/>
      <c r="F104" s="8" t="s">
        <v>790</v>
      </c>
      <c r="G104" s="8" t="s">
        <v>789</v>
      </c>
      <c r="H104" s="8" t="s">
        <v>788</v>
      </c>
      <c r="I104" s="8" t="s">
        <v>787</v>
      </c>
      <c r="J104" s="60">
        <v>0</v>
      </c>
      <c r="K104" s="5"/>
      <c r="L104" s="60">
        <v>0</v>
      </c>
      <c r="M104" s="5"/>
      <c r="N104" s="60">
        <v>0</v>
      </c>
      <c r="O104" s="5"/>
      <c r="P104" s="60">
        <v>0</v>
      </c>
      <c r="Q104" s="5"/>
      <c r="R104" s="60">
        <v>0</v>
      </c>
      <c r="S104" s="5"/>
      <c r="T104" s="60"/>
      <c r="U104" s="31"/>
      <c r="V104" s="31"/>
      <c r="W104" s="5"/>
      <c r="X104" s="31"/>
      <c r="Y104" s="31"/>
    </row>
    <row r="105" spans="1:25" ht="360" x14ac:dyDescent="0.25">
      <c r="A105" s="4">
        <v>64</v>
      </c>
      <c r="B105" s="4"/>
      <c r="C105" s="4"/>
      <c r="D105" s="9" t="s">
        <v>786</v>
      </c>
      <c r="E105" s="9"/>
      <c r="F105" s="8" t="s">
        <v>785</v>
      </c>
      <c r="G105" s="8" t="s">
        <v>784</v>
      </c>
      <c r="H105" s="8" t="s">
        <v>783</v>
      </c>
      <c r="I105" s="8" t="s">
        <v>782</v>
      </c>
      <c r="J105" s="60">
        <v>50</v>
      </c>
      <c r="K105" s="5" t="s">
        <v>781</v>
      </c>
      <c r="L105" s="60">
        <v>50</v>
      </c>
      <c r="M105" s="5"/>
      <c r="N105" s="60">
        <v>50</v>
      </c>
      <c r="O105" s="5"/>
      <c r="P105" s="60">
        <v>50</v>
      </c>
      <c r="Q105" s="5"/>
      <c r="R105" s="60">
        <v>50</v>
      </c>
      <c r="S105" s="5"/>
      <c r="T105" s="60"/>
      <c r="U105" s="5"/>
      <c r="V105" s="31"/>
      <c r="W105" s="5"/>
      <c r="X105" s="31"/>
      <c r="Y105" s="31"/>
    </row>
    <row r="106" spans="1:25" s="53" customFormat="1" ht="130.5" customHeight="1" x14ac:dyDescent="0.25">
      <c r="A106" s="21"/>
      <c r="B106" s="22" t="s">
        <v>780</v>
      </c>
      <c r="C106" s="21"/>
      <c r="D106" s="21"/>
      <c r="E106" s="21"/>
      <c r="F106" s="56" t="s">
        <v>779</v>
      </c>
      <c r="G106" s="81"/>
      <c r="H106" s="81"/>
      <c r="I106" s="21"/>
      <c r="J106" s="55">
        <f>AVERAGE(J107,J112,J115,J140)</f>
        <v>21.458333333333336</v>
      </c>
      <c r="K106" s="54"/>
      <c r="L106" s="55">
        <f>AVERAGE(L107,L112,L115,L140)</f>
        <v>21.458333333333336</v>
      </c>
      <c r="M106" s="54"/>
      <c r="N106" s="55">
        <f>AVERAGE(N107,N112,N115,N140)</f>
        <v>21.458333333333336</v>
      </c>
      <c r="O106" s="54"/>
      <c r="P106" s="55">
        <f>AVERAGE(P107,P112,P115,P140)</f>
        <v>21.458333333333336</v>
      </c>
      <c r="Q106" s="54"/>
      <c r="R106" s="55">
        <f>AVERAGE(R107,R112,R115,R140)</f>
        <v>21.458333333333336</v>
      </c>
      <c r="S106" s="54"/>
      <c r="T106" s="55">
        <f>AVERAGE(T107,T112,T115,T140)</f>
        <v>19.791666666666668</v>
      </c>
      <c r="U106" s="54"/>
      <c r="V106" s="55">
        <f>AVERAGE(V107,V112,V115,V140)</f>
        <v>19.791666666666668</v>
      </c>
      <c r="W106" s="19"/>
      <c r="X106" s="55">
        <f>AVERAGE(X107,X112,X115,X140)</f>
        <v>19.791666666666668</v>
      </c>
      <c r="Y106" s="54"/>
    </row>
    <row r="107" spans="1:25" s="53" customFormat="1" ht="144.75" customHeight="1" x14ac:dyDescent="0.25">
      <c r="A107" s="21"/>
      <c r="B107" s="21"/>
      <c r="C107" s="22" t="s">
        <v>778</v>
      </c>
      <c r="D107" s="21"/>
      <c r="E107" s="21"/>
      <c r="F107" s="21" t="s">
        <v>777</v>
      </c>
      <c r="G107" s="21"/>
      <c r="H107" s="21"/>
      <c r="I107" s="21"/>
      <c r="J107" s="55">
        <f>AVERAGE(J108:J111)</f>
        <v>16.666666666666668</v>
      </c>
      <c r="K107" s="54"/>
      <c r="L107" s="55">
        <f>AVERAGE(L108:L111)</f>
        <v>16.666666666666668</v>
      </c>
      <c r="M107" s="54"/>
      <c r="N107" s="55">
        <f>AVERAGE(N108:N111)</f>
        <v>16.666666666666668</v>
      </c>
      <c r="O107" s="54"/>
      <c r="P107" s="55">
        <f>AVERAGE(P108:P111)</f>
        <v>16.666666666666668</v>
      </c>
      <c r="Q107" s="54"/>
      <c r="R107" s="55">
        <f>AVERAGE(R108:R111)</f>
        <v>16.666666666666668</v>
      </c>
      <c r="S107" s="54"/>
      <c r="T107" s="55">
        <f>AVERAGE(T108:T111)</f>
        <v>16.666666666666668</v>
      </c>
      <c r="U107" s="54"/>
      <c r="V107" s="55">
        <f>AVERAGE(V108:V111)</f>
        <v>16.666666666666668</v>
      </c>
      <c r="W107" s="19"/>
      <c r="X107" s="55">
        <f>AVERAGE(X108:X111)</f>
        <v>16.666666666666668</v>
      </c>
      <c r="Y107" s="54"/>
    </row>
    <row r="108" spans="1:25" ht="45" x14ac:dyDescent="0.25">
      <c r="A108" s="4">
        <v>65</v>
      </c>
      <c r="B108" s="4"/>
      <c r="C108" s="4"/>
      <c r="D108" s="9" t="s">
        <v>776</v>
      </c>
      <c r="E108" s="9"/>
      <c r="F108" s="8" t="s">
        <v>776</v>
      </c>
      <c r="G108" s="8" t="s">
        <v>775</v>
      </c>
      <c r="H108" s="8" t="s">
        <v>774</v>
      </c>
      <c r="I108" s="8" t="s">
        <v>754</v>
      </c>
      <c r="J108" s="71">
        <v>0</v>
      </c>
      <c r="K108" s="28"/>
      <c r="L108" s="71">
        <v>0</v>
      </c>
      <c r="M108" s="28"/>
      <c r="N108" s="71">
        <v>0</v>
      </c>
      <c r="O108" s="28"/>
      <c r="P108" s="71">
        <v>0</v>
      </c>
      <c r="Q108" s="28"/>
      <c r="R108" s="71">
        <v>0</v>
      </c>
      <c r="S108" s="28"/>
      <c r="T108" s="71">
        <v>0</v>
      </c>
      <c r="U108" s="28"/>
      <c r="V108" s="71">
        <v>0</v>
      </c>
      <c r="W108" s="28"/>
      <c r="X108" s="71">
        <v>0</v>
      </c>
      <c r="Y108" s="28"/>
    </row>
    <row r="109" spans="1:25" ht="120" x14ac:dyDescent="0.25">
      <c r="A109" s="4">
        <v>66</v>
      </c>
      <c r="B109" s="4"/>
      <c r="C109" s="4"/>
      <c r="D109" s="9" t="s">
        <v>773</v>
      </c>
      <c r="E109" s="9"/>
      <c r="F109" s="8" t="s">
        <v>772</v>
      </c>
      <c r="G109" s="8" t="s">
        <v>768</v>
      </c>
      <c r="H109" s="8" t="s">
        <v>771</v>
      </c>
      <c r="I109" s="8" t="s">
        <v>754</v>
      </c>
      <c r="J109" s="71"/>
      <c r="K109" s="28"/>
      <c r="L109" s="71"/>
      <c r="M109" s="40"/>
      <c r="N109" s="71"/>
      <c r="O109" s="40"/>
      <c r="P109" s="71"/>
      <c r="Q109" s="40"/>
      <c r="R109" s="71"/>
      <c r="S109" s="40"/>
      <c r="T109" s="71"/>
      <c r="U109" s="40"/>
      <c r="V109" s="40"/>
      <c r="W109" s="28"/>
      <c r="X109" s="40"/>
      <c r="Y109" s="40"/>
    </row>
    <row r="110" spans="1:25" ht="120" x14ac:dyDescent="0.25">
      <c r="A110" s="4">
        <v>67</v>
      </c>
      <c r="B110" s="4"/>
      <c r="C110" s="4"/>
      <c r="D110" s="9" t="s">
        <v>770</v>
      </c>
      <c r="E110" s="9"/>
      <c r="F110" s="8" t="s">
        <v>769</v>
      </c>
      <c r="G110" s="8" t="s">
        <v>768</v>
      </c>
      <c r="H110" s="8" t="s">
        <v>767</v>
      </c>
      <c r="I110" s="8" t="s">
        <v>754</v>
      </c>
      <c r="J110" s="71">
        <v>50</v>
      </c>
      <c r="K110" s="5" t="s">
        <v>766</v>
      </c>
      <c r="L110" s="71">
        <v>50</v>
      </c>
      <c r="M110" s="28"/>
      <c r="N110" s="71">
        <v>50</v>
      </c>
      <c r="O110" s="28"/>
      <c r="P110" s="71">
        <v>50</v>
      </c>
      <c r="Q110" s="28"/>
      <c r="R110" s="71">
        <v>50</v>
      </c>
      <c r="S110" s="28"/>
      <c r="T110" s="71">
        <v>50</v>
      </c>
      <c r="U110" s="28"/>
      <c r="V110" s="71">
        <v>50</v>
      </c>
      <c r="W110" s="28"/>
      <c r="X110" s="71">
        <v>50</v>
      </c>
      <c r="Y110" s="5" t="s">
        <v>766</v>
      </c>
    </row>
    <row r="111" spans="1:25" ht="45" x14ac:dyDescent="0.25">
      <c r="A111" s="4">
        <v>68</v>
      </c>
      <c r="B111" s="4"/>
      <c r="C111" s="4"/>
      <c r="D111" s="9" t="s">
        <v>765</v>
      </c>
      <c r="E111" s="9"/>
      <c r="F111" s="8" t="s">
        <v>764</v>
      </c>
      <c r="G111" s="8" t="s">
        <v>763</v>
      </c>
      <c r="H111" s="8" t="s">
        <v>762</v>
      </c>
      <c r="I111" s="8" t="s">
        <v>761</v>
      </c>
      <c r="J111" s="71">
        <v>0</v>
      </c>
      <c r="K111" s="28"/>
      <c r="L111" s="71">
        <v>0</v>
      </c>
      <c r="M111" s="28"/>
      <c r="N111" s="71">
        <v>0</v>
      </c>
      <c r="O111" s="28"/>
      <c r="P111" s="71">
        <v>0</v>
      </c>
      <c r="Q111" s="28"/>
      <c r="R111" s="71">
        <v>0</v>
      </c>
      <c r="S111" s="28"/>
      <c r="T111" s="71">
        <v>0</v>
      </c>
      <c r="U111" s="28"/>
      <c r="V111" s="71">
        <v>0</v>
      </c>
      <c r="W111" s="28"/>
      <c r="X111" s="71">
        <v>0</v>
      </c>
      <c r="Y111" s="28"/>
    </row>
    <row r="112" spans="1:25" s="53" customFormat="1" ht="91.5" customHeight="1" x14ac:dyDescent="0.25">
      <c r="A112" s="21"/>
      <c r="B112" s="21"/>
      <c r="C112" s="22" t="s">
        <v>760</v>
      </c>
      <c r="D112" s="21"/>
      <c r="E112" s="86"/>
      <c r="F112" s="85" t="s">
        <v>759</v>
      </c>
      <c r="G112" s="56"/>
      <c r="H112" s="56"/>
      <c r="I112" s="56"/>
      <c r="J112" s="20">
        <f>AVERAGE(J113,J114)</f>
        <v>25</v>
      </c>
      <c r="K112" s="19"/>
      <c r="L112" s="20">
        <f>AVERAGE(L113,L114)</f>
        <v>25</v>
      </c>
      <c r="M112" s="54"/>
      <c r="N112" s="20">
        <f>AVERAGE(N113,N114)</f>
        <v>25</v>
      </c>
      <c r="O112" s="54"/>
      <c r="P112" s="20">
        <f>AVERAGE(P113,P114)</f>
        <v>25</v>
      </c>
      <c r="Q112" s="54"/>
      <c r="R112" s="20">
        <f>AVERAGE(R113,R114)</f>
        <v>25</v>
      </c>
      <c r="S112" s="54"/>
      <c r="T112" s="20">
        <f>AVERAGE(T113,T114)</f>
        <v>25</v>
      </c>
      <c r="U112" s="54"/>
      <c r="V112" s="20">
        <f>AVERAGE(V113,V114)</f>
        <v>25</v>
      </c>
      <c r="W112" s="19"/>
      <c r="X112" s="20">
        <f>AVERAGE(X113,X114)</f>
        <v>25</v>
      </c>
      <c r="Y112" s="54"/>
    </row>
    <row r="113" spans="1:25" ht="120" x14ac:dyDescent="0.25">
      <c r="A113" s="4">
        <v>69</v>
      </c>
      <c r="B113" s="4"/>
      <c r="C113" s="4"/>
      <c r="D113" s="9" t="s">
        <v>758</v>
      </c>
      <c r="E113" s="9"/>
      <c r="F113" s="8" t="s">
        <v>757</v>
      </c>
      <c r="G113" s="8" t="s">
        <v>756</v>
      </c>
      <c r="H113" s="8" t="s">
        <v>755</v>
      </c>
      <c r="I113" s="8" t="s">
        <v>754</v>
      </c>
      <c r="J113" s="71">
        <v>50</v>
      </c>
      <c r="K113" s="28"/>
      <c r="L113" s="71">
        <v>50</v>
      </c>
      <c r="M113" s="28"/>
      <c r="N113" s="71">
        <v>50</v>
      </c>
      <c r="O113" s="28"/>
      <c r="P113" s="71">
        <v>50</v>
      </c>
      <c r="Q113" s="28"/>
      <c r="R113" s="71">
        <v>50</v>
      </c>
      <c r="S113" s="28"/>
      <c r="T113" s="71">
        <v>50</v>
      </c>
      <c r="U113" s="28"/>
      <c r="V113" s="71">
        <v>50</v>
      </c>
      <c r="W113" s="28"/>
      <c r="X113" s="71">
        <v>50</v>
      </c>
      <c r="Y113" s="28"/>
    </row>
    <row r="114" spans="1:25" ht="90" x14ac:dyDescent="0.25">
      <c r="A114" s="4">
        <v>70</v>
      </c>
      <c r="B114" s="4"/>
      <c r="C114" s="4"/>
      <c r="D114" s="9" t="s">
        <v>753</v>
      </c>
      <c r="E114" s="9"/>
      <c r="F114" s="8" t="s">
        <v>752</v>
      </c>
      <c r="G114" s="8" t="s">
        <v>751</v>
      </c>
      <c r="H114" s="8" t="s">
        <v>750</v>
      </c>
      <c r="I114" s="8" t="s">
        <v>749</v>
      </c>
      <c r="J114" s="71">
        <v>0</v>
      </c>
      <c r="K114" s="5" t="s">
        <v>748</v>
      </c>
      <c r="L114" s="71">
        <v>0</v>
      </c>
      <c r="M114" s="28"/>
      <c r="N114" s="71">
        <v>0</v>
      </c>
      <c r="O114" s="28"/>
      <c r="P114" s="71">
        <v>0</v>
      </c>
      <c r="Q114" s="28"/>
      <c r="R114" s="71">
        <v>0</v>
      </c>
      <c r="S114" s="28"/>
      <c r="T114" s="71">
        <v>0</v>
      </c>
      <c r="U114" s="28"/>
      <c r="V114" s="71">
        <v>0</v>
      </c>
      <c r="W114" s="28"/>
      <c r="X114" s="71">
        <v>0</v>
      </c>
      <c r="Y114" s="5" t="s">
        <v>747</v>
      </c>
    </row>
    <row r="115" spans="1:25" s="53" customFormat="1" ht="72" customHeight="1" x14ac:dyDescent="0.25">
      <c r="A115" s="21"/>
      <c r="B115" s="21"/>
      <c r="C115" s="22" t="s">
        <v>746</v>
      </c>
      <c r="D115" s="21"/>
      <c r="E115" s="58"/>
      <c r="F115" s="57" t="s">
        <v>745</v>
      </c>
      <c r="G115" s="56"/>
      <c r="H115" s="56"/>
      <c r="I115" s="56"/>
      <c r="J115" s="55">
        <f>AVERAGE(J116,J122,J128,J134)</f>
        <v>6.666666666666667</v>
      </c>
      <c r="K115" s="19"/>
      <c r="L115" s="55">
        <f>AVERAGE(L116,L122,L128,L134)</f>
        <v>6.666666666666667</v>
      </c>
      <c r="M115" s="54"/>
      <c r="N115" s="55">
        <f>AVERAGE(N116,N122,N128,N134)</f>
        <v>6.666666666666667</v>
      </c>
      <c r="O115" s="54"/>
      <c r="P115" s="55">
        <f>AVERAGE(P116,P122,P128,P134)</f>
        <v>6.666666666666667</v>
      </c>
      <c r="Q115" s="54"/>
      <c r="R115" s="55">
        <f>AVERAGE(R116,R122,R128,R134)</f>
        <v>6.666666666666667</v>
      </c>
      <c r="S115" s="54"/>
      <c r="T115" s="55">
        <f>AVERAGE(T116,T122,T128,T134)</f>
        <v>0</v>
      </c>
      <c r="U115" s="54"/>
      <c r="V115" s="55">
        <f>AVERAGE(V116,V122,V128,V134)</f>
        <v>0</v>
      </c>
      <c r="W115" s="19"/>
      <c r="X115" s="55">
        <f>AVERAGE(X116,X122,X128,X134)</f>
        <v>0</v>
      </c>
      <c r="Y115" s="54"/>
    </row>
    <row r="116" spans="1:25" s="63" customFormat="1" ht="72" customHeight="1" x14ac:dyDescent="0.25">
      <c r="A116" s="16">
        <v>71</v>
      </c>
      <c r="B116" s="16"/>
      <c r="C116" s="15"/>
      <c r="D116" s="66" t="s">
        <v>744</v>
      </c>
      <c r="E116" s="66"/>
      <c r="F116" s="23" t="s">
        <v>744</v>
      </c>
      <c r="G116" s="13"/>
      <c r="H116" s="13"/>
      <c r="I116" s="13"/>
      <c r="J116" s="65">
        <f>AVERAGE(J117:J121)</f>
        <v>20</v>
      </c>
      <c r="K116" s="11"/>
      <c r="L116" s="65">
        <f>AVERAGE(L117:L121)</f>
        <v>20</v>
      </c>
      <c r="M116" s="64"/>
      <c r="N116" s="65">
        <f>AVERAGE(N117:N121)</f>
        <v>20</v>
      </c>
      <c r="O116" s="64"/>
      <c r="P116" s="65">
        <f>AVERAGE(P117:P121)</f>
        <v>20</v>
      </c>
      <c r="Q116" s="64"/>
      <c r="R116" s="65">
        <f>AVERAGE(R117:R121)</f>
        <v>20</v>
      </c>
      <c r="S116" s="64"/>
      <c r="T116" s="65">
        <f>AVERAGE(T117:T121)</f>
        <v>0</v>
      </c>
      <c r="U116" s="64"/>
      <c r="V116" s="65">
        <f>AVERAGE(V117:V121)</f>
        <v>0</v>
      </c>
      <c r="W116" s="11"/>
      <c r="X116" s="65">
        <f>AVERAGE(X117:X121)</f>
        <v>0</v>
      </c>
      <c r="Y116" s="64"/>
    </row>
    <row r="117" spans="1:25" s="34" customFormat="1" ht="409.5" x14ac:dyDescent="0.25">
      <c r="A117" s="4" t="s">
        <v>743</v>
      </c>
      <c r="B117" s="4"/>
      <c r="C117" s="4"/>
      <c r="D117" s="4"/>
      <c r="E117" s="9" t="s">
        <v>695</v>
      </c>
      <c r="F117" s="8" t="s">
        <v>742</v>
      </c>
      <c r="G117" s="37" t="s">
        <v>741</v>
      </c>
      <c r="H117" s="37" t="s">
        <v>740</v>
      </c>
      <c r="I117" s="37" t="s">
        <v>739</v>
      </c>
      <c r="J117" s="59">
        <v>50</v>
      </c>
      <c r="K117" s="36" t="s">
        <v>738</v>
      </c>
      <c r="L117" s="59">
        <v>50</v>
      </c>
      <c r="M117" s="35"/>
      <c r="N117" s="59">
        <v>50</v>
      </c>
      <c r="O117" s="35"/>
      <c r="P117" s="59">
        <v>50</v>
      </c>
      <c r="Q117" s="35"/>
      <c r="R117" s="59">
        <v>50</v>
      </c>
      <c r="S117" s="36" t="s">
        <v>737</v>
      </c>
      <c r="T117" s="59">
        <v>0</v>
      </c>
      <c r="U117" s="35"/>
      <c r="V117" s="35">
        <v>0</v>
      </c>
      <c r="W117" s="36"/>
      <c r="X117" s="35">
        <v>0</v>
      </c>
      <c r="Y117" s="36" t="s">
        <v>736</v>
      </c>
    </row>
    <row r="118" spans="1:25" ht="210" x14ac:dyDescent="0.25">
      <c r="A118" s="4" t="s">
        <v>735</v>
      </c>
      <c r="B118" s="4"/>
      <c r="C118" s="4"/>
      <c r="D118" s="4"/>
      <c r="E118" s="9" t="s">
        <v>689</v>
      </c>
      <c r="F118" s="8" t="s">
        <v>734</v>
      </c>
      <c r="G118" s="8" t="s">
        <v>687</v>
      </c>
      <c r="H118" s="8" t="s">
        <v>733</v>
      </c>
      <c r="I118" s="8" t="s">
        <v>685</v>
      </c>
      <c r="J118" s="71">
        <v>0</v>
      </c>
      <c r="K118" s="28"/>
      <c r="L118" s="71">
        <v>0</v>
      </c>
      <c r="M118" s="40"/>
      <c r="N118" s="71">
        <v>0</v>
      </c>
      <c r="O118" s="40"/>
      <c r="P118" s="71">
        <v>0</v>
      </c>
      <c r="Q118" s="40"/>
      <c r="R118" s="71">
        <v>0</v>
      </c>
      <c r="S118" s="40"/>
      <c r="T118" s="40"/>
      <c r="U118" s="40"/>
      <c r="V118" s="40"/>
      <c r="W118" s="28"/>
      <c r="X118" s="40"/>
      <c r="Y118" s="40"/>
    </row>
    <row r="119" spans="1:25" ht="105" x14ac:dyDescent="0.25">
      <c r="A119" s="4" t="s">
        <v>732</v>
      </c>
      <c r="B119" s="4"/>
      <c r="C119" s="4"/>
      <c r="D119" s="4"/>
      <c r="E119" s="9" t="s">
        <v>683</v>
      </c>
      <c r="F119" s="8" t="s">
        <v>682</v>
      </c>
      <c r="G119" s="8" t="s">
        <v>681</v>
      </c>
      <c r="H119" s="8" t="s">
        <v>680</v>
      </c>
      <c r="I119" s="8" t="s">
        <v>679</v>
      </c>
      <c r="J119" s="59">
        <v>50</v>
      </c>
      <c r="K119" s="36" t="s">
        <v>731</v>
      </c>
      <c r="L119" s="59">
        <v>50</v>
      </c>
      <c r="M119" s="40"/>
      <c r="N119" s="59">
        <v>50</v>
      </c>
      <c r="O119" s="40"/>
      <c r="P119" s="59">
        <v>50</v>
      </c>
      <c r="Q119" s="40"/>
      <c r="R119" s="59">
        <v>50</v>
      </c>
      <c r="S119" s="40"/>
      <c r="T119" s="40"/>
      <c r="U119" s="40"/>
      <c r="V119" s="40"/>
      <c r="W119" s="28"/>
      <c r="X119" s="40"/>
      <c r="Y119" s="40"/>
    </row>
    <row r="120" spans="1:25" ht="180" x14ac:dyDescent="0.25">
      <c r="A120" s="4" t="s">
        <v>730</v>
      </c>
      <c r="B120" s="4"/>
      <c r="C120" s="4"/>
      <c r="D120" s="4"/>
      <c r="E120" s="9" t="s">
        <v>677</v>
      </c>
      <c r="F120" s="8" t="s">
        <v>676</v>
      </c>
      <c r="G120" s="8" t="s">
        <v>675</v>
      </c>
      <c r="H120" s="8" t="s">
        <v>674</v>
      </c>
      <c r="I120" s="8" t="s">
        <v>673</v>
      </c>
      <c r="J120" s="71">
        <v>0</v>
      </c>
      <c r="K120" s="5" t="s">
        <v>729</v>
      </c>
      <c r="L120" s="71">
        <v>0</v>
      </c>
      <c r="M120" s="40"/>
      <c r="N120" s="71">
        <v>0</v>
      </c>
      <c r="O120" s="40"/>
      <c r="P120" s="71">
        <v>0</v>
      </c>
      <c r="Q120" s="40"/>
      <c r="R120" s="71">
        <v>0</v>
      </c>
      <c r="S120" s="40"/>
      <c r="T120" s="40"/>
      <c r="U120" s="40"/>
      <c r="V120" s="40"/>
      <c r="W120" s="28"/>
      <c r="X120" s="40"/>
      <c r="Y120" s="40"/>
    </row>
    <row r="121" spans="1:25" ht="120" x14ac:dyDescent="0.25">
      <c r="A121" s="4" t="s">
        <v>728</v>
      </c>
      <c r="B121" s="4"/>
      <c r="C121" s="4"/>
      <c r="D121" s="4"/>
      <c r="E121" s="9" t="s">
        <v>671</v>
      </c>
      <c r="F121" s="8" t="s">
        <v>670</v>
      </c>
      <c r="G121" s="8" t="s">
        <v>669</v>
      </c>
      <c r="H121" s="8" t="s">
        <v>668</v>
      </c>
      <c r="I121" s="8" t="s">
        <v>667</v>
      </c>
      <c r="J121" s="71">
        <v>0</v>
      </c>
      <c r="K121" s="28"/>
      <c r="L121" s="71">
        <v>0</v>
      </c>
      <c r="M121" s="40"/>
      <c r="N121" s="71">
        <v>0</v>
      </c>
      <c r="O121" s="40"/>
      <c r="P121" s="71">
        <v>0</v>
      </c>
      <c r="Q121" s="40"/>
      <c r="R121" s="71">
        <v>0</v>
      </c>
      <c r="S121" s="40"/>
      <c r="T121" s="40"/>
      <c r="U121" s="40"/>
      <c r="V121" s="40"/>
      <c r="W121" s="28"/>
      <c r="X121" s="40"/>
      <c r="Y121" s="40"/>
    </row>
    <row r="122" spans="1:25" s="63" customFormat="1" ht="69" x14ac:dyDescent="0.25">
      <c r="A122" s="16">
        <v>72</v>
      </c>
      <c r="B122" s="16"/>
      <c r="C122" s="16"/>
      <c r="D122" s="66" t="s">
        <v>727</v>
      </c>
      <c r="E122" s="66"/>
      <c r="F122" s="13" t="s">
        <v>726</v>
      </c>
      <c r="G122" s="13"/>
      <c r="H122" s="13"/>
      <c r="I122" s="13"/>
      <c r="J122" s="65"/>
      <c r="K122" s="11"/>
      <c r="L122" s="65"/>
      <c r="M122" s="64"/>
      <c r="N122" s="65"/>
      <c r="O122" s="64"/>
      <c r="P122" s="65"/>
      <c r="Q122" s="64"/>
      <c r="R122" s="65"/>
      <c r="S122" s="64"/>
      <c r="T122" s="65"/>
      <c r="U122" s="64"/>
      <c r="V122" s="65"/>
      <c r="W122" s="11"/>
      <c r="X122" s="65"/>
      <c r="Y122" s="64"/>
    </row>
    <row r="123" spans="1:25" ht="75" x14ac:dyDescent="0.25">
      <c r="A123" s="4" t="s">
        <v>725</v>
      </c>
      <c r="B123" s="4"/>
      <c r="C123" s="4"/>
      <c r="D123" s="4"/>
      <c r="E123" s="9" t="s">
        <v>695</v>
      </c>
      <c r="F123" s="8" t="s">
        <v>724</v>
      </c>
      <c r="G123" s="8" t="s">
        <v>723</v>
      </c>
      <c r="H123" s="8" t="s">
        <v>722</v>
      </c>
      <c r="I123" s="8" t="s">
        <v>721</v>
      </c>
      <c r="J123" s="71"/>
      <c r="K123" s="28"/>
      <c r="L123" s="71"/>
      <c r="M123" s="40"/>
      <c r="N123" s="71"/>
      <c r="O123" s="40"/>
      <c r="P123" s="71"/>
      <c r="Q123" s="40"/>
      <c r="R123" s="71"/>
      <c r="S123" s="40"/>
      <c r="T123" s="71"/>
      <c r="U123" s="40"/>
      <c r="V123" s="71"/>
      <c r="W123" s="28"/>
      <c r="X123" s="71"/>
      <c r="Y123" s="40"/>
    </row>
    <row r="124" spans="1:25" ht="105" x14ac:dyDescent="0.25">
      <c r="A124" s="4" t="s">
        <v>720</v>
      </c>
      <c r="B124" s="4"/>
      <c r="C124" s="4"/>
      <c r="D124" s="4"/>
      <c r="E124" s="9" t="s">
        <v>689</v>
      </c>
      <c r="F124" s="8" t="s">
        <v>719</v>
      </c>
      <c r="G124" s="8" t="s">
        <v>718</v>
      </c>
      <c r="H124" s="8" t="s">
        <v>704</v>
      </c>
      <c r="I124" s="8" t="s">
        <v>685</v>
      </c>
      <c r="J124" s="71"/>
      <c r="K124" s="28"/>
      <c r="L124" s="71"/>
      <c r="M124" s="40"/>
      <c r="N124" s="71"/>
      <c r="O124" s="40"/>
      <c r="P124" s="71"/>
      <c r="Q124" s="40"/>
      <c r="R124" s="40"/>
      <c r="S124" s="40"/>
      <c r="T124" s="40"/>
      <c r="U124" s="40"/>
      <c r="V124" s="40"/>
      <c r="W124" s="28"/>
      <c r="X124" s="40"/>
      <c r="Y124" s="40"/>
    </row>
    <row r="125" spans="1:25" ht="45" x14ac:dyDescent="0.25">
      <c r="A125" s="4" t="s">
        <v>717</v>
      </c>
      <c r="B125" s="4"/>
      <c r="C125" s="4"/>
      <c r="D125" s="4"/>
      <c r="E125" s="9" t="s">
        <v>683</v>
      </c>
      <c r="F125" s="8" t="s">
        <v>716</v>
      </c>
      <c r="G125" s="8" t="s">
        <v>681</v>
      </c>
      <c r="H125" s="8" t="s">
        <v>680</v>
      </c>
      <c r="I125" s="8" t="s">
        <v>679</v>
      </c>
      <c r="J125" s="71"/>
      <c r="K125" s="31"/>
      <c r="L125" s="71"/>
      <c r="M125" s="40"/>
      <c r="N125" s="71"/>
      <c r="O125" s="40"/>
      <c r="P125" s="71"/>
      <c r="Q125" s="40"/>
      <c r="R125" s="71"/>
      <c r="S125" s="40"/>
      <c r="T125" s="71"/>
      <c r="U125" s="40"/>
      <c r="V125" s="40"/>
      <c r="W125" s="28"/>
      <c r="X125" s="40"/>
      <c r="Y125" s="40"/>
    </row>
    <row r="126" spans="1:25" ht="180" x14ac:dyDescent="0.25">
      <c r="A126" s="4" t="s">
        <v>715</v>
      </c>
      <c r="B126" s="4"/>
      <c r="C126" s="4"/>
      <c r="D126" s="4"/>
      <c r="E126" s="9" t="s">
        <v>677</v>
      </c>
      <c r="F126" s="8" t="s">
        <v>676</v>
      </c>
      <c r="G126" s="8" t="s">
        <v>675</v>
      </c>
      <c r="H126" s="8" t="s">
        <v>674</v>
      </c>
      <c r="I126" s="8" t="s">
        <v>673</v>
      </c>
      <c r="J126" s="71"/>
      <c r="K126" s="36"/>
      <c r="L126" s="71"/>
      <c r="M126" s="40"/>
      <c r="N126" s="71"/>
      <c r="O126" s="40"/>
      <c r="P126" s="71"/>
      <c r="Q126" s="40"/>
      <c r="R126" s="71"/>
      <c r="S126" s="40"/>
      <c r="T126" s="71"/>
      <c r="U126" s="40"/>
      <c r="V126" s="40"/>
      <c r="W126" s="28"/>
      <c r="X126" s="40"/>
      <c r="Y126" s="40"/>
    </row>
    <row r="127" spans="1:25" ht="120" x14ac:dyDescent="0.25">
      <c r="A127" s="4" t="s">
        <v>714</v>
      </c>
      <c r="B127" s="4"/>
      <c r="C127" s="4"/>
      <c r="D127" s="4"/>
      <c r="E127" s="9" t="s">
        <v>671</v>
      </c>
      <c r="F127" s="8" t="s">
        <v>670</v>
      </c>
      <c r="G127" s="8" t="s">
        <v>669</v>
      </c>
      <c r="H127" s="8" t="s">
        <v>668</v>
      </c>
      <c r="I127" s="8" t="s">
        <v>667</v>
      </c>
      <c r="J127" s="71"/>
      <c r="K127" s="36"/>
      <c r="L127" s="71"/>
      <c r="M127" s="40"/>
      <c r="N127" s="71"/>
      <c r="O127" s="40"/>
      <c r="P127" s="71"/>
      <c r="Q127" s="40"/>
      <c r="R127" s="71"/>
      <c r="S127" s="40"/>
      <c r="T127" s="71"/>
      <c r="U127" s="40"/>
      <c r="V127" s="40"/>
      <c r="W127" s="28"/>
      <c r="X127" s="40"/>
      <c r="Y127" s="40"/>
    </row>
    <row r="128" spans="1:25" s="63" customFormat="1" ht="51.75" x14ac:dyDescent="0.25">
      <c r="A128" s="16">
        <v>73</v>
      </c>
      <c r="B128" s="16"/>
      <c r="C128" s="16"/>
      <c r="D128" s="66" t="s">
        <v>713</v>
      </c>
      <c r="E128" s="66"/>
      <c r="F128" s="13" t="s">
        <v>712</v>
      </c>
      <c r="G128" s="13"/>
      <c r="H128" s="13"/>
      <c r="I128" s="13"/>
      <c r="J128" s="65">
        <f>AVERAGE(J129:J133)</f>
        <v>0</v>
      </c>
      <c r="K128" s="11"/>
      <c r="L128" s="65">
        <f>AVERAGE(L129:L133)</f>
        <v>0</v>
      </c>
      <c r="M128" s="64"/>
      <c r="N128" s="65">
        <f>AVERAGE(N129:N133)</f>
        <v>0</v>
      </c>
      <c r="O128" s="64"/>
      <c r="P128" s="65">
        <f>AVERAGE(P129:P133)</f>
        <v>0</v>
      </c>
      <c r="Q128" s="64"/>
      <c r="R128" s="65">
        <f>AVERAGE(R129:R133)</f>
        <v>0</v>
      </c>
      <c r="S128" s="64"/>
      <c r="T128" s="65">
        <f>AVERAGE(T129:T133)</f>
        <v>0</v>
      </c>
      <c r="U128" s="64"/>
      <c r="V128" s="65">
        <f>AVERAGE(V129:V133)</f>
        <v>0</v>
      </c>
      <c r="W128" s="11"/>
      <c r="X128" s="65">
        <f>AVERAGE(X129:X133)</f>
        <v>0</v>
      </c>
      <c r="Y128" s="64"/>
    </row>
    <row r="129" spans="1:25" ht="45" x14ac:dyDescent="0.25">
      <c r="A129" s="4" t="s">
        <v>711</v>
      </c>
      <c r="B129" s="4"/>
      <c r="C129" s="4"/>
      <c r="D129" s="4"/>
      <c r="E129" s="9" t="s">
        <v>695</v>
      </c>
      <c r="F129" s="8" t="s">
        <v>710</v>
      </c>
      <c r="G129" s="8" t="s">
        <v>709</v>
      </c>
      <c r="H129" s="8" t="s">
        <v>708</v>
      </c>
      <c r="I129" s="8" t="s">
        <v>707</v>
      </c>
      <c r="J129" s="71">
        <v>0</v>
      </c>
      <c r="K129" s="36"/>
      <c r="L129" s="71">
        <v>0</v>
      </c>
      <c r="M129" s="36"/>
      <c r="N129" s="71">
        <v>0</v>
      </c>
      <c r="O129" s="36"/>
      <c r="P129" s="71">
        <v>0</v>
      </c>
      <c r="Q129" s="36"/>
      <c r="R129" s="71">
        <v>0</v>
      </c>
      <c r="S129" s="36"/>
      <c r="T129" s="71">
        <v>0</v>
      </c>
      <c r="U129" s="36"/>
      <c r="V129" s="71">
        <v>0</v>
      </c>
      <c r="W129" s="28"/>
      <c r="X129" s="71">
        <v>0</v>
      </c>
      <c r="Y129" s="36"/>
    </row>
    <row r="130" spans="1:25" ht="105" x14ac:dyDescent="0.25">
      <c r="A130" s="4" t="s">
        <v>706</v>
      </c>
      <c r="B130" s="4"/>
      <c r="C130" s="4"/>
      <c r="D130" s="4"/>
      <c r="E130" s="9" t="s">
        <v>689</v>
      </c>
      <c r="F130" s="8" t="s">
        <v>705</v>
      </c>
      <c r="G130" s="8" t="s">
        <v>687</v>
      </c>
      <c r="H130" s="8" t="s">
        <v>704</v>
      </c>
      <c r="I130" s="8" t="s">
        <v>703</v>
      </c>
      <c r="J130" s="71"/>
      <c r="K130" s="36"/>
      <c r="L130" s="71"/>
      <c r="M130" s="40"/>
      <c r="N130" s="71"/>
      <c r="O130" s="40"/>
      <c r="P130" s="71"/>
      <c r="Q130" s="40"/>
      <c r="R130" s="71"/>
      <c r="S130" s="40"/>
      <c r="T130" s="71"/>
      <c r="U130" s="40"/>
      <c r="V130" s="71"/>
      <c r="W130" s="28"/>
      <c r="X130" s="71"/>
      <c r="Y130" s="40"/>
    </row>
    <row r="131" spans="1:25" ht="45" x14ac:dyDescent="0.25">
      <c r="A131" s="4" t="s">
        <v>702</v>
      </c>
      <c r="B131" s="4"/>
      <c r="C131" s="4"/>
      <c r="D131" s="4"/>
      <c r="E131" s="9" t="s">
        <v>683</v>
      </c>
      <c r="F131" s="8" t="s">
        <v>682</v>
      </c>
      <c r="G131" s="8" t="s">
        <v>681</v>
      </c>
      <c r="H131" s="8" t="s">
        <v>680</v>
      </c>
      <c r="I131" s="8" t="s">
        <v>679</v>
      </c>
      <c r="J131" s="71"/>
      <c r="K131" s="36"/>
      <c r="L131" s="71"/>
      <c r="M131" s="40"/>
      <c r="N131" s="71"/>
      <c r="O131" s="40"/>
      <c r="P131" s="71"/>
      <c r="Q131" s="40"/>
      <c r="R131" s="71"/>
      <c r="S131" s="40"/>
      <c r="T131" s="71"/>
      <c r="U131" s="40"/>
      <c r="V131" s="71"/>
      <c r="W131" s="28"/>
      <c r="X131" s="71"/>
      <c r="Y131" s="40"/>
    </row>
    <row r="132" spans="1:25" ht="180" x14ac:dyDescent="0.25">
      <c r="A132" s="4" t="s">
        <v>701</v>
      </c>
      <c r="B132" s="4"/>
      <c r="C132" s="4"/>
      <c r="D132" s="4"/>
      <c r="E132" s="9" t="s">
        <v>677</v>
      </c>
      <c r="F132" s="8" t="s">
        <v>700</v>
      </c>
      <c r="G132" s="8" t="s">
        <v>675</v>
      </c>
      <c r="H132" s="8" t="s">
        <v>674</v>
      </c>
      <c r="I132" s="8" t="s">
        <v>673</v>
      </c>
      <c r="J132" s="71"/>
      <c r="K132" s="36"/>
      <c r="L132" s="71"/>
      <c r="M132" s="40"/>
      <c r="N132" s="71"/>
      <c r="O132" s="40"/>
      <c r="P132" s="71"/>
      <c r="Q132" s="40"/>
      <c r="R132" s="71"/>
      <c r="S132" s="40"/>
      <c r="T132" s="71"/>
      <c r="U132" s="40"/>
      <c r="V132" s="71"/>
      <c r="W132" s="28"/>
      <c r="X132" s="71"/>
      <c r="Y132" s="40"/>
    </row>
    <row r="133" spans="1:25" ht="120" x14ac:dyDescent="0.25">
      <c r="A133" s="4" t="s">
        <v>699</v>
      </c>
      <c r="B133" s="4"/>
      <c r="C133" s="4"/>
      <c r="D133" s="4"/>
      <c r="E133" s="9" t="s">
        <v>671</v>
      </c>
      <c r="F133" s="8" t="s">
        <v>670</v>
      </c>
      <c r="G133" s="8" t="s">
        <v>669</v>
      </c>
      <c r="H133" s="8" t="s">
        <v>668</v>
      </c>
      <c r="I133" s="8" t="s">
        <v>667</v>
      </c>
      <c r="J133" s="71"/>
      <c r="K133" s="84"/>
      <c r="L133" s="71"/>
      <c r="M133" s="40"/>
      <c r="N133" s="71"/>
      <c r="O133" s="40"/>
      <c r="P133" s="71"/>
      <c r="Q133" s="40"/>
      <c r="R133" s="71"/>
      <c r="S133" s="40"/>
      <c r="T133" s="71"/>
      <c r="U133" s="40"/>
      <c r="V133" s="71"/>
      <c r="W133" s="28"/>
      <c r="X133" s="71"/>
      <c r="Y133" s="40"/>
    </row>
    <row r="134" spans="1:25" s="63" customFormat="1" ht="51.75" x14ac:dyDescent="0.25">
      <c r="A134" s="16">
        <v>74</v>
      </c>
      <c r="B134" s="16"/>
      <c r="C134" s="16"/>
      <c r="D134" s="66" t="s">
        <v>698</v>
      </c>
      <c r="E134" s="66"/>
      <c r="F134" s="13" t="s">
        <v>697</v>
      </c>
      <c r="G134" s="13"/>
      <c r="H134" s="13"/>
      <c r="I134" s="13"/>
      <c r="J134" s="65">
        <f>AVERAGE(J135:J139)</f>
        <v>0</v>
      </c>
      <c r="K134" s="11"/>
      <c r="L134" s="65">
        <f>AVERAGE(L135:L139)</f>
        <v>0</v>
      </c>
      <c r="M134" s="64"/>
      <c r="N134" s="65">
        <f>AVERAGE(N135:N139)</f>
        <v>0</v>
      </c>
      <c r="O134" s="64"/>
      <c r="P134" s="65">
        <f>AVERAGE(P135:P139)</f>
        <v>0</v>
      </c>
      <c r="Q134" s="64"/>
      <c r="R134" s="65">
        <f>AVERAGE(R135:R139)</f>
        <v>0</v>
      </c>
      <c r="S134" s="64"/>
      <c r="T134" s="65">
        <f>AVERAGE(T135:T139)</f>
        <v>0</v>
      </c>
      <c r="U134" s="64"/>
      <c r="V134" s="65">
        <f>AVERAGE(V135:V139)</f>
        <v>0</v>
      </c>
      <c r="W134" s="11"/>
      <c r="X134" s="65">
        <f>AVERAGE(X135:X139)</f>
        <v>0</v>
      </c>
      <c r="Y134" s="64"/>
    </row>
    <row r="135" spans="1:25" ht="60" x14ac:dyDescent="0.25">
      <c r="A135" s="4" t="s">
        <v>696</v>
      </c>
      <c r="B135" s="4"/>
      <c r="C135" s="4"/>
      <c r="D135" s="4"/>
      <c r="E135" s="9" t="s">
        <v>695</v>
      </c>
      <c r="F135" s="8" t="s">
        <v>694</v>
      </c>
      <c r="G135" s="8" t="s">
        <v>693</v>
      </c>
      <c r="H135" s="8" t="s">
        <v>692</v>
      </c>
      <c r="I135" s="8" t="s">
        <v>691</v>
      </c>
      <c r="J135" s="71">
        <v>0</v>
      </c>
      <c r="K135" s="28"/>
      <c r="L135" s="71">
        <v>0</v>
      </c>
      <c r="M135" s="28"/>
      <c r="N135" s="71">
        <v>0</v>
      </c>
      <c r="O135" s="28"/>
      <c r="P135" s="71">
        <v>0</v>
      </c>
      <c r="Q135" s="28"/>
      <c r="R135" s="71">
        <v>0</v>
      </c>
      <c r="S135" s="28"/>
      <c r="T135" s="71">
        <v>0</v>
      </c>
      <c r="U135" s="28"/>
      <c r="V135" s="71">
        <v>0</v>
      </c>
      <c r="W135" s="83"/>
      <c r="X135" s="71">
        <v>0</v>
      </c>
      <c r="Y135" s="28"/>
    </row>
    <row r="136" spans="1:25" ht="105" x14ac:dyDescent="0.25">
      <c r="A136" s="4" t="s">
        <v>690</v>
      </c>
      <c r="B136" s="4"/>
      <c r="C136" s="4"/>
      <c r="D136" s="4"/>
      <c r="E136" s="9" t="s">
        <v>689</v>
      </c>
      <c r="F136" s="8" t="s">
        <v>688</v>
      </c>
      <c r="G136" s="8" t="s">
        <v>687</v>
      </c>
      <c r="H136" s="8" t="s">
        <v>686</v>
      </c>
      <c r="I136" s="8" t="s">
        <v>685</v>
      </c>
      <c r="J136" s="71"/>
      <c r="K136" s="75"/>
      <c r="L136" s="40"/>
      <c r="M136" s="40"/>
      <c r="N136" s="40"/>
      <c r="O136" s="40"/>
      <c r="P136" s="40"/>
      <c r="Q136" s="40"/>
      <c r="R136" s="40"/>
      <c r="S136" s="40"/>
      <c r="T136" s="40"/>
      <c r="U136" s="40"/>
      <c r="V136" s="31"/>
      <c r="W136" s="28"/>
      <c r="X136" s="31"/>
      <c r="Y136" s="40"/>
    </row>
    <row r="137" spans="1:25" ht="45" x14ac:dyDescent="0.25">
      <c r="A137" s="4" t="s">
        <v>684</v>
      </c>
      <c r="B137" s="4"/>
      <c r="C137" s="4"/>
      <c r="D137" s="4"/>
      <c r="E137" s="9" t="s">
        <v>683</v>
      </c>
      <c r="F137" s="8" t="s">
        <v>682</v>
      </c>
      <c r="G137" s="8" t="s">
        <v>681</v>
      </c>
      <c r="H137" s="8" t="s">
        <v>680</v>
      </c>
      <c r="I137" s="8" t="s">
        <v>679</v>
      </c>
      <c r="J137" s="71"/>
      <c r="K137" s="28"/>
      <c r="L137" s="40"/>
      <c r="M137" s="40"/>
      <c r="N137" s="40"/>
      <c r="O137" s="40"/>
      <c r="P137" s="40"/>
      <c r="Q137" s="40"/>
      <c r="R137" s="40"/>
      <c r="S137" s="40"/>
      <c r="T137" s="40"/>
      <c r="U137" s="40"/>
      <c r="V137" s="31"/>
      <c r="W137" s="28"/>
      <c r="X137" s="31"/>
      <c r="Y137" s="40"/>
    </row>
    <row r="138" spans="1:25" ht="180" x14ac:dyDescent="0.25">
      <c r="A138" s="4" t="s">
        <v>678</v>
      </c>
      <c r="B138" s="4"/>
      <c r="C138" s="4"/>
      <c r="D138" s="4"/>
      <c r="E138" s="9" t="s">
        <v>677</v>
      </c>
      <c r="F138" s="8" t="s">
        <v>676</v>
      </c>
      <c r="G138" s="8" t="s">
        <v>675</v>
      </c>
      <c r="H138" s="8" t="s">
        <v>674</v>
      </c>
      <c r="I138" s="8" t="s">
        <v>673</v>
      </c>
      <c r="J138" s="71"/>
      <c r="K138" s="28"/>
      <c r="L138" s="40"/>
      <c r="M138" s="40"/>
      <c r="N138" s="40"/>
      <c r="O138" s="40"/>
      <c r="P138" s="40"/>
      <c r="Q138" s="40"/>
      <c r="R138" s="40"/>
      <c r="S138" s="40"/>
      <c r="T138" s="40"/>
      <c r="U138" s="40"/>
      <c r="V138" s="31"/>
      <c r="W138" s="28"/>
      <c r="X138" s="31"/>
      <c r="Y138" s="40"/>
    </row>
    <row r="139" spans="1:25" ht="120" x14ac:dyDescent="0.25">
      <c r="A139" s="4" t="s">
        <v>672</v>
      </c>
      <c r="B139" s="4"/>
      <c r="C139" s="4"/>
      <c r="D139" s="4"/>
      <c r="E139" s="9" t="s">
        <v>671</v>
      </c>
      <c r="F139" s="8" t="s">
        <v>670</v>
      </c>
      <c r="G139" s="8" t="s">
        <v>669</v>
      </c>
      <c r="H139" s="8" t="s">
        <v>668</v>
      </c>
      <c r="I139" s="8" t="s">
        <v>667</v>
      </c>
      <c r="J139" s="71"/>
      <c r="K139" s="28"/>
      <c r="L139" s="40"/>
      <c r="M139" s="40"/>
      <c r="N139" s="40"/>
      <c r="O139" s="40"/>
      <c r="P139" s="40"/>
      <c r="Q139" s="40"/>
      <c r="R139" s="40"/>
      <c r="S139" s="40"/>
      <c r="T139" s="40"/>
      <c r="U139" s="40"/>
      <c r="V139" s="31"/>
      <c r="W139" s="28"/>
      <c r="X139" s="31"/>
      <c r="Y139" s="40"/>
    </row>
    <row r="140" spans="1:25" s="34" customFormat="1" ht="138" customHeight="1" x14ac:dyDescent="0.25">
      <c r="A140" s="21"/>
      <c r="B140" s="21"/>
      <c r="C140" s="22" t="s">
        <v>666</v>
      </c>
      <c r="D140" s="21"/>
      <c r="E140" s="58"/>
      <c r="F140" s="57" t="s">
        <v>665</v>
      </c>
      <c r="G140" s="56"/>
      <c r="H140" s="56"/>
      <c r="I140" s="56"/>
      <c r="J140" s="55">
        <f>AVERAGE(J141:J145)</f>
        <v>37.5</v>
      </c>
      <c r="K140" s="19"/>
      <c r="L140" s="55">
        <f>AVERAGE(L141:L145)</f>
        <v>37.5</v>
      </c>
      <c r="M140" s="54"/>
      <c r="N140" s="55">
        <f>AVERAGE(N141:N145)</f>
        <v>37.5</v>
      </c>
      <c r="O140" s="54"/>
      <c r="P140" s="55">
        <f>AVERAGE(P141:P145)</f>
        <v>37.5</v>
      </c>
      <c r="Q140" s="54"/>
      <c r="R140" s="55">
        <f>AVERAGE(R141:R145)</f>
        <v>37.5</v>
      </c>
      <c r="S140" s="54"/>
      <c r="T140" s="55">
        <f>AVERAGE(T141:T145)</f>
        <v>37.5</v>
      </c>
      <c r="U140" s="54"/>
      <c r="V140" s="55">
        <f>AVERAGE(V141:V145)</f>
        <v>37.5</v>
      </c>
      <c r="W140" s="19"/>
      <c r="X140" s="55">
        <f>AVERAGE(X141:X145)</f>
        <v>37.5</v>
      </c>
      <c r="Y140" s="54"/>
    </row>
    <row r="141" spans="1:25" ht="135" x14ac:dyDescent="0.25">
      <c r="A141" s="4">
        <v>75</v>
      </c>
      <c r="B141" s="4"/>
      <c r="C141" s="4"/>
      <c r="D141" s="9" t="s">
        <v>664</v>
      </c>
      <c r="E141" s="9"/>
      <c r="F141" s="8" t="s">
        <v>663</v>
      </c>
      <c r="G141" s="8" t="s">
        <v>662</v>
      </c>
      <c r="H141" s="8" t="s">
        <v>661</v>
      </c>
      <c r="I141" s="8" t="s">
        <v>660</v>
      </c>
      <c r="J141" s="71">
        <v>0</v>
      </c>
      <c r="K141" s="28"/>
      <c r="L141" s="71">
        <v>0</v>
      </c>
      <c r="M141" s="28"/>
      <c r="N141" s="71">
        <v>0</v>
      </c>
      <c r="O141" s="28"/>
      <c r="P141" s="71">
        <v>0</v>
      </c>
      <c r="Q141" s="28"/>
      <c r="R141" s="71">
        <v>0</v>
      </c>
      <c r="S141" s="28"/>
      <c r="T141" s="71">
        <v>0</v>
      </c>
      <c r="U141" s="28"/>
      <c r="V141" s="71">
        <v>0</v>
      </c>
      <c r="W141" s="28"/>
      <c r="X141" s="71">
        <v>0</v>
      </c>
      <c r="Y141" s="28"/>
    </row>
    <row r="142" spans="1:25" ht="180" x14ac:dyDescent="0.25">
      <c r="A142" s="4">
        <v>76</v>
      </c>
      <c r="B142" s="4"/>
      <c r="C142" s="4"/>
      <c r="D142" s="9" t="s">
        <v>659</v>
      </c>
      <c r="E142" s="9"/>
      <c r="F142" s="8" t="s">
        <v>658</v>
      </c>
      <c r="G142" s="8" t="s">
        <v>657</v>
      </c>
      <c r="H142" s="8" t="s">
        <v>656</v>
      </c>
      <c r="I142" s="8" t="s">
        <v>645</v>
      </c>
      <c r="J142" s="71">
        <v>50</v>
      </c>
      <c r="K142" s="5" t="s">
        <v>644</v>
      </c>
      <c r="L142" s="71">
        <v>50</v>
      </c>
      <c r="M142" s="28"/>
      <c r="N142" s="71">
        <v>50</v>
      </c>
      <c r="O142" s="28"/>
      <c r="P142" s="71">
        <v>50</v>
      </c>
      <c r="Q142" s="28"/>
      <c r="R142" s="71">
        <v>50</v>
      </c>
      <c r="S142" s="28"/>
      <c r="T142" s="71">
        <v>50</v>
      </c>
      <c r="U142" s="28"/>
      <c r="V142" s="71">
        <v>50</v>
      </c>
      <c r="W142" s="82"/>
      <c r="X142" s="71">
        <v>50</v>
      </c>
      <c r="Y142" s="28"/>
    </row>
    <row r="143" spans="1:25" ht="180" x14ac:dyDescent="0.25">
      <c r="A143" s="4">
        <v>77</v>
      </c>
      <c r="B143" s="4"/>
      <c r="C143" s="4"/>
      <c r="D143" s="9" t="s">
        <v>655</v>
      </c>
      <c r="E143" s="9"/>
      <c r="F143" s="8" t="s">
        <v>654</v>
      </c>
      <c r="G143" s="8" t="s">
        <v>653</v>
      </c>
      <c r="H143" s="8" t="s">
        <v>652</v>
      </c>
      <c r="I143" s="8" t="s">
        <v>645</v>
      </c>
      <c r="J143" s="59"/>
      <c r="K143" s="36"/>
      <c r="L143" s="71"/>
      <c r="M143" s="40"/>
      <c r="N143" s="71"/>
      <c r="O143" s="40"/>
      <c r="P143" s="71"/>
      <c r="Q143" s="40"/>
      <c r="R143" s="71"/>
      <c r="S143" s="40"/>
      <c r="T143" s="71"/>
      <c r="U143" s="40"/>
      <c r="V143" s="71"/>
      <c r="W143" s="28"/>
      <c r="X143" s="71"/>
      <c r="Y143" s="40"/>
    </row>
    <row r="144" spans="1:25" ht="180" x14ac:dyDescent="0.25">
      <c r="A144" s="4">
        <v>78</v>
      </c>
      <c r="B144" s="4"/>
      <c r="C144" s="4"/>
      <c r="D144" s="9" t="s">
        <v>651</v>
      </c>
      <c r="E144" s="9"/>
      <c r="F144" s="8" t="s">
        <v>650</v>
      </c>
      <c r="G144" s="8" t="s">
        <v>647</v>
      </c>
      <c r="H144" s="8" t="s">
        <v>646</v>
      </c>
      <c r="I144" s="8" t="s">
        <v>645</v>
      </c>
      <c r="J144" s="71">
        <v>50</v>
      </c>
      <c r="K144" s="5" t="s">
        <v>644</v>
      </c>
      <c r="L144" s="71">
        <v>50</v>
      </c>
      <c r="M144" s="28"/>
      <c r="N144" s="71">
        <v>50</v>
      </c>
      <c r="O144" s="28"/>
      <c r="P144" s="71">
        <v>50</v>
      </c>
      <c r="Q144" s="28"/>
      <c r="R144" s="71">
        <v>50</v>
      </c>
      <c r="S144" s="28"/>
      <c r="T144" s="71">
        <v>50</v>
      </c>
      <c r="U144" s="28"/>
      <c r="V144" s="71">
        <v>50</v>
      </c>
      <c r="W144" s="28"/>
      <c r="X144" s="71">
        <v>50</v>
      </c>
      <c r="Y144" s="28"/>
    </row>
    <row r="145" spans="1:25" ht="180" x14ac:dyDescent="0.25">
      <c r="A145" s="4">
        <v>79</v>
      </c>
      <c r="B145" s="4"/>
      <c r="C145" s="4"/>
      <c r="D145" s="9" t="s">
        <v>649</v>
      </c>
      <c r="E145" s="9"/>
      <c r="F145" s="8" t="s">
        <v>648</v>
      </c>
      <c r="G145" s="8" t="s">
        <v>647</v>
      </c>
      <c r="H145" s="8" t="s">
        <v>646</v>
      </c>
      <c r="I145" s="8" t="s">
        <v>645</v>
      </c>
      <c r="J145" s="71">
        <v>50</v>
      </c>
      <c r="K145" s="5" t="s">
        <v>644</v>
      </c>
      <c r="L145" s="71">
        <v>50</v>
      </c>
      <c r="M145" s="28"/>
      <c r="N145" s="71">
        <v>50</v>
      </c>
      <c r="O145" s="28"/>
      <c r="P145" s="71">
        <v>50</v>
      </c>
      <c r="Q145" s="28"/>
      <c r="R145" s="71">
        <v>50</v>
      </c>
      <c r="S145" s="28"/>
      <c r="T145" s="71">
        <v>50</v>
      </c>
      <c r="U145" s="28"/>
      <c r="V145" s="71">
        <v>50</v>
      </c>
      <c r="W145" s="28"/>
      <c r="X145" s="71">
        <v>50</v>
      </c>
      <c r="Y145" s="28"/>
    </row>
    <row r="146" spans="1:25" s="53" customFormat="1" ht="60" x14ac:dyDescent="0.25">
      <c r="A146" s="21"/>
      <c r="B146" s="22" t="s">
        <v>643</v>
      </c>
      <c r="C146" s="21"/>
      <c r="D146" s="21"/>
      <c r="E146" s="21"/>
      <c r="F146" s="21" t="s">
        <v>642</v>
      </c>
      <c r="G146" s="81"/>
      <c r="H146" s="81"/>
      <c r="I146" s="81"/>
      <c r="J146" s="55">
        <f>AVERAGE(J147,J152,J163,J172)</f>
        <v>70.982142857142861</v>
      </c>
      <c r="K146" s="54"/>
      <c r="L146" s="55">
        <f>AVERAGE(L147,L152,L163,L172)</f>
        <v>70.982142857142861</v>
      </c>
      <c r="M146" s="54"/>
      <c r="N146" s="55">
        <f>AVERAGE(N147,N152,N163,N172)</f>
        <v>70.982142857142861</v>
      </c>
      <c r="O146" s="54"/>
      <c r="P146" s="55">
        <f>AVERAGE(P147,P152,P163,P172)</f>
        <v>70.982142857142861</v>
      </c>
      <c r="Q146" s="54"/>
      <c r="R146" s="55">
        <f>AVERAGE(R147,R152,R163,R172)</f>
        <v>70.982142857142861</v>
      </c>
      <c r="S146" s="54"/>
      <c r="T146" s="55">
        <f>AVERAGE(T147,T152,T163,T172)</f>
        <v>70.982142857142861</v>
      </c>
      <c r="U146" s="54"/>
      <c r="V146" s="55">
        <f>AVERAGE(V147,V152,V163,V172)</f>
        <v>72.544642857142861</v>
      </c>
      <c r="W146" s="19"/>
      <c r="X146" s="55">
        <f>AVERAGE(X147,X152,X163,X172)</f>
        <v>72.544642857142861</v>
      </c>
      <c r="Y146" s="54"/>
    </row>
    <row r="147" spans="1:25" s="53" customFormat="1" ht="45" x14ac:dyDescent="0.25">
      <c r="A147" s="21"/>
      <c r="B147" s="21"/>
      <c r="C147" s="22" t="s">
        <v>641</v>
      </c>
      <c r="D147" s="21"/>
      <c r="E147" s="21"/>
      <c r="F147" s="21" t="s">
        <v>640</v>
      </c>
      <c r="G147" s="80"/>
      <c r="H147" s="80"/>
      <c r="I147" s="80"/>
      <c r="J147" s="55">
        <f>AVERAGE(J148:J151)</f>
        <v>50</v>
      </c>
      <c r="K147" s="54"/>
      <c r="L147" s="55">
        <f>AVERAGE(L148:L151)</f>
        <v>50</v>
      </c>
      <c r="M147" s="54"/>
      <c r="N147" s="55">
        <f>AVERAGE(N148:N151)</f>
        <v>50</v>
      </c>
      <c r="O147" s="54"/>
      <c r="P147" s="55">
        <f>AVERAGE(P148:P151)</f>
        <v>50</v>
      </c>
      <c r="Q147" s="54"/>
      <c r="R147" s="55">
        <f>AVERAGE(R148:R151)</f>
        <v>50</v>
      </c>
      <c r="S147" s="54"/>
      <c r="T147" s="55">
        <f>AVERAGE(T148:T151)</f>
        <v>50</v>
      </c>
      <c r="U147" s="54"/>
      <c r="V147" s="55">
        <f>AVERAGE(V148:V151)</f>
        <v>50</v>
      </c>
      <c r="W147" s="19"/>
      <c r="X147" s="55">
        <f>AVERAGE(X148:X151)</f>
        <v>50</v>
      </c>
      <c r="Y147" s="54"/>
    </row>
    <row r="148" spans="1:25" ht="17.25" x14ac:dyDescent="0.25">
      <c r="A148" s="4">
        <v>80</v>
      </c>
      <c r="B148" s="4"/>
      <c r="C148" s="4"/>
      <c r="D148" s="9" t="s">
        <v>639</v>
      </c>
      <c r="E148" s="9"/>
      <c r="F148" s="8" t="s">
        <v>638</v>
      </c>
      <c r="G148" s="8" t="s">
        <v>572</v>
      </c>
      <c r="H148" s="8" t="s">
        <v>573</v>
      </c>
      <c r="I148" s="8" t="s">
        <v>574</v>
      </c>
      <c r="J148" s="71">
        <v>50</v>
      </c>
      <c r="K148" s="28"/>
      <c r="L148" s="71">
        <v>50</v>
      </c>
      <c r="M148" s="28"/>
      <c r="N148" s="71">
        <v>50</v>
      </c>
      <c r="O148" s="28"/>
      <c r="P148" s="71">
        <v>50</v>
      </c>
      <c r="Q148" s="28"/>
      <c r="R148" s="71">
        <v>50</v>
      </c>
      <c r="S148" s="28"/>
      <c r="T148" s="71">
        <v>50</v>
      </c>
      <c r="U148" s="28"/>
      <c r="V148" s="71">
        <v>50</v>
      </c>
      <c r="W148" s="5"/>
      <c r="X148" s="71">
        <v>50</v>
      </c>
      <c r="Y148" s="28"/>
    </row>
    <row r="149" spans="1:25" ht="60" x14ac:dyDescent="0.25">
      <c r="A149" s="4">
        <v>81</v>
      </c>
      <c r="B149" s="4"/>
      <c r="C149" s="4"/>
      <c r="D149" s="9" t="s">
        <v>637</v>
      </c>
      <c r="E149" s="9"/>
      <c r="F149" s="8" t="s">
        <v>636</v>
      </c>
      <c r="G149" s="8" t="s">
        <v>635</v>
      </c>
      <c r="H149" s="8" t="s">
        <v>634</v>
      </c>
      <c r="I149" s="8" t="s">
        <v>633</v>
      </c>
      <c r="J149" s="71">
        <v>50</v>
      </c>
      <c r="K149" s="5" t="s">
        <v>632</v>
      </c>
      <c r="L149" s="71">
        <v>50</v>
      </c>
      <c r="M149" s="28"/>
      <c r="N149" s="71">
        <v>50</v>
      </c>
      <c r="O149" s="28"/>
      <c r="P149" s="71">
        <v>50</v>
      </c>
      <c r="Q149" s="28"/>
      <c r="R149" s="71">
        <v>50</v>
      </c>
      <c r="S149" s="28"/>
      <c r="T149" s="71">
        <v>50</v>
      </c>
      <c r="U149" s="28"/>
      <c r="V149" s="71">
        <v>50</v>
      </c>
      <c r="W149" s="5"/>
      <c r="X149" s="71">
        <v>50</v>
      </c>
      <c r="Y149" s="28"/>
    </row>
    <row r="150" spans="1:25" ht="75" x14ac:dyDescent="0.25">
      <c r="A150" s="4">
        <v>82</v>
      </c>
      <c r="B150" s="4"/>
      <c r="C150" s="4"/>
      <c r="D150" s="9" t="s">
        <v>631</v>
      </c>
      <c r="E150" s="9"/>
      <c r="F150" s="8" t="s">
        <v>630</v>
      </c>
      <c r="G150" s="8" t="s">
        <v>629</v>
      </c>
      <c r="H150" s="8" t="s">
        <v>628</v>
      </c>
      <c r="I150" s="8" t="s">
        <v>312</v>
      </c>
      <c r="J150" s="71">
        <v>50</v>
      </c>
      <c r="K150" s="5" t="s">
        <v>627</v>
      </c>
      <c r="L150" s="71">
        <v>50</v>
      </c>
      <c r="M150" s="28"/>
      <c r="N150" s="71">
        <v>50</v>
      </c>
      <c r="O150" s="28"/>
      <c r="P150" s="71">
        <v>50</v>
      </c>
      <c r="Q150" s="28"/>
      <c r="R150" s="71">
        <v>50</v>
      </c>
      <c r="S150" s="28"/>
      <c r="T150" s="71">
        <v>50</v>
      </c>
      <c r="U150" s="28"/>
      <c r="V150" s="71">
        <v>50</v>
      </c>
      <c r="W150" s="5"/>
      <c r="X150" s="71">
        <v>50</v>
      </c>
      <c r="Y150" s="28"/>
    </row>
    <row r="151" spans="1:25" ht="60" x14ac:dyDescent="0.25">
      <c r="A151" s="4">
        <v>83</v>
      </c>
      <c r="B151" s="4"/>
      <c r="C151" s="4"/>
      <c r="D151" s="9" t="s">
        <v>514</v>
      </c>
      <c r="E151" s="9"/>
      <c r="F151" s="8" t="s">
        <v>626</v>
      </c>
      <c r="G151" s="8" t="s">
        <v>512</v>
      </c>
      <c r="H151" s="8" t="s">
        <v>625</v>
      </c>
      <c r="I151" s="8" t="s">
        <v>624</v>
      </c>
      <c r="J151" s="71">
        <v>50</v>
      </c>
      <c r="K151" s="28"/>
      <c r="L151" s="71">
        <v>50</v>
      </c>
      <c r="M151" s="28"/>
      <c r="N151" s="71">
        <v>50</v>
      </c>
      <c r="O151" s="28"/>
      <c r="P151" s="71">
        <v>50</v>
      </c>
      <c r="Q151" s="28"/>
      <c r="R151" s="71">
        <v>50</v>
      </c>
      <c r="S151" s="28"/>
      <c r="T151" s="71">
        <v>50</v>
      </c>
      <c r="U151" s="28"/>
      <c r="V151" s="71">
        <v>50</v>
      </c>
      <c r="W151" s="5"/>
      <c r="X151" s="71">
        <v>50</v>
      </c>
      <c r="Y151" s="28"/>
    </row>
    <row r="152" spans="1:25" s="53" customFormat="1" ht="99.75" customHeight="1" x14ac:dyDescent="0.25">
      <c r="A152" s="21"/>
      <c r="B152" s="21"/>
      <c r="C152" s="22" t="s">
        <v>623</v>
      </c>
      <c r="D152" s="21"/>
      <c r="E152" s="58"/>
      <c r="F152" s="57" t="s">
        <v>622</v>
      </c>
      <c r="G152" s="56"/>
      <c r="H152" s="56"/>
      <c r="I152" s="56"/>
      <c r="J152" s="55">
        <f>AVERAGE(J153,J161:J162)</f>
        <v>71.428571428571431</v>
      </c>
      <c r="K152" s="19"/>
      <c r="L152" s="55">
        <f>AVERAGE(L153,L161:L162)</f>
        <v>71.428571428571431</v>
      </c>
      <c r="M152" s="54"/>
      <c r="N152" s="55">
        <f>AVERAGE(N153,N161:N162)</f>
        <v>71.428571428571431</v>
      </c>
      <c r="O152" s="54"/>
      <c r="P152" s="55">
        <f>AVERAGE(P153,P161:P162)</f>
        <v>71.428571428571431</v>
      </c>
      <c r="Q152" s="54"/>
      <c r="R152" s="55">
        <f>AVERAGE(R153,R161:R162)</f>
        <v>71.428571428571431</v>
      </c>
      <c r="S152" s="54"/>
      <c r="T152" s="55">
        <f>AVERAGE(T153,T161:T162)</f>
        <v>71.428571428571431</v>
      </c>
      <c r="U152" s="54"/>
      <c r="V152" s="55">
        <f>AVERAGE(V153,V161:V162)</f>
        <v>71.428571428571431</v>
      </c>
      <c r="W152" s="19"/>
      <c r="X152" s="55">
        <f>AVERAGE(X153,X161:X162)</f>
        <v>71.428571428571431</v>
      </c>
      <c r="Y152" s="54"/>
    </row>
    <row r="153" spans="1:25" s="63" customFormat="1" ht="99.75" customHeight="1" x14ac:dyDescent="0.25">
      <c r="A153" s="16">
        <v>84</v>
      </c>
      <c r="B153" s="16"/>
      <c r="C153" s="15"/>
      <c r="D153" s="66" t="s">
        <v>621</v>
      </c>
      <c r="E153" s="66"/>
      <c r="F153" s="23" t="s">
        <v>484</v>
      </c>
      <c r="G153" s="13"/>
      <c r="H153" s="13"/>
      <c r="I153" s="13"/>
      <c r="J153" s="65">
        <f>AVERAGE(J154:J160)</f>
        <v>64.285714285714292</v>
      </c>
      <c r="K153" s="11"/>
      <c r="L153" s="65">
        <f>AVERAGE(L154:L160)</f>
        <v>64.285714285714292</v>
      </c>
      <c r="M153" s="64"/>
      <c r="N153" s="65">
        <f>AVERAGE(N154:N160)</f>
        <v>64.285714285714292</v>
      </c>
      <c r="O153" s="64"/>
      <c r="P153" s="65">
        <f>AVERAGE(P154:P160)</f>
        <v>64.285714285714292</v>
      </c>
      <c r="Q153" s="64"/>
      <c r="R153" s="65">
        <f>AVERAGE(R154:R160)</f>
        <v>64.285714285714292</v>
      </c>
      <c r="S153" s="64"/>
      <c r="T153" s="65">
        <f>AVERAGE(T154:T160)</f>
        <v>64.285714285714292</v>
      </c>
      <c r="U153" s="64"/>
      <c r="V153" s="65">
        <f>AVERAGE(V154:V160)</f>
        <v>64.285714285714292</v>
      </c>
      <c r="W153" s="11"/>
      <c r="X153" s="65">
        <f>AVERAGE(X154:X160)</f>
        <v>64.285714285714292</v>
      </c>
      <c r="Y153" s="64"/>
    </row>
    <row r="154" spans="1:25" ht="90" x14ac:dyDescent="0.25">
      <c r="A154" s="4" t="s">
        <v>620</v>
      </c>
      <c r="B154" s="4"/>
      <c r="C154" s="4"/>
      <c r="D154" s="4"/>
      <c r="E154" s="9" t="s">
        <v>619</v>
      </c>
      <c r="F154" s="8" t="s">
        <v>618</v>
      </c>
      <c r="G154" s="8" t="s">
        <v>605</v>
      </c>
      <c r="H154" s="8" t="s">
        <v>617</v>
      </c>
      <c r="I154" s="8" t="s">
        <v>616</v>
      </c>
      <c r="J154" s="60">
        <v>0</v>
      </c>
      <c r="K154" s="5" t="s">
        <v>615</v>
      </c>
      <c r="L154" s="60">
        <v>0</v>
      </c>
      <c r="M154" s="5"/>
      <c r="N154" s="60">
        <v>0</v>
      </c>
      <c r="O154" s="5"/>
      <c r="P154" s="60">
        <v>0</v>
      </c>
      <c r="Q154" s="5"/>
      <c r="R154" s="60">
        <v>0</v>
      </c>
      <c r="S154" s="5"/>
      <c r="T154" s="60">
        <v>0</v>
      </c>
      <c r="U154" s="5"/>
      <c r="V154" s="60">
        <v>0</v>
      </c>
      <c r="W154" s="28"/>
      <c r="X154" s="60">
        <v>0</v>
      </c>
      <c r="Y154" s="5"/>
    </row>
    <row r="155" spans="1:25" ht="105" x14ac:dyDescent="0.25">
      <c r="A155" s="4" t="s">
        <v>614</v>
      </c>
      <c r="B155" s="4"/>
      <c r="C155" s="4"/>
      <c r="D155" s="4"/>
      <c r="E155" s="9" t="s">
        <v>613</v>
      </c>
      <c r="F155" s="8" t="s">
        <v>612</v>
      </c>
      <c r="G155" s="8" t="s">
        <v>611</v>
      </c>
      <c r="H155" s="8" t="s">
        <v>479</v>
      </c>
      <c r="I155" s="8" t="s">
        <v>610</v>
      </c>
      <c r="J155" s="60">
        <v>0</v>
      </c>
      <c r="K155" s="5" t="s">
        <v>609</v>
      </c>
      <c r="L155" s="60">
        <v>0</v>
      </c>
      <c r="M155" s="5"/>
      <c r="N155" s="60">
        <v>0</v>
      </c>
      <c r="O155" s="5"/>
      <c r="P155" s="60">
        <v>0</v>
      </c>
      <c r="Q155" s="5"/>
      <c r="R155" s="60">
        <v>0</v>
      </c>
      <c r="S155" s="5"/>
      <c r="T155" s="60">
        <v>0</v>
      </c>
      <c r="U155" s="5"/>
      <c r="V155" s="60">
        <v>0</v>
      </c>
      <c r="W155" s="28"/>
      <c r="X155" s="60">
        <v>0</v>
      </c>
      <c r="Y155" s="5"/>
    </row>
    <row r="156" spans="1:25" ht="60" x14ac:dyDescent="0.25">
      <c r="A156" s="4" t="s">
        <v>608</v>
      </c>
      <c r="B156" s="4"/>
      <c r="C156" s="4"/>
      <c r="D156" s="4"/>
      <c r="E156" s="9" t="s">
        <v>607</v>
      </c>
      <c r="F156" s="8" t="s">
        <v>606</v>
      </c>
      <c r="G156" s="8" t="s">
        <v>605</v>
      </c>
      <c r="H156" s="8" t="s">
        <v>604</v>
      </c>
      <c r="I156" s="8" t="s">
        <v>603</v>
      </c>
      <c r="J156" s="60">
        <v>100</v>
      </c>
      <c r="K156" s="5" t="s">
        <v>602</v>
      </c>
      <c r="L156" s="60">
        <v>100</v>
      </c>
      <c r="M156" s="5"/>
      <c r="N156" s="60">
        <v>100</v>
      </c>
      <c r="O156" s="5"/>
      <c r="P156" s="60">
        <v>100</v>
      </c>
      <c r="Q156" s="5"/>
      <c r="R156" s="60">
        <v>100</v>
      </c>
      <c r="S156" s="5"/>
      <c r="T156" s="60">
        <v>100</v>
      </c>
      <c r="U156" s="5"/>
      <c r="V156" s="60">
        <v>100</v>
      </c>
      <c r="W156" s="28"/>
      <c r="X156" s="60">
        <v>100</v>
      </c>
      <c r="Y156" s="5"/>
    </row>
    <row r="157" spans="1:25" ht="120" x14ac:dyDescent="0.25">
      <c r="A157" s="4" t="s">
        <v>601</v>
      </c>
      <c r="B157" s="4"/>
      <c r="C157" s="4"/>
      <c r="D157" s="4"/>
      <c r="E157" s="9" t="s">
        <v>600</v>
      </c>
      <c r="F157" s="8" t="s">
        <v>599</v>
      </c>
      <c r="G157" s="8" t="s">
        <v>450</v>
      </c>
      <c r="H157" s="8" t="s">
        <v>449</v>
      </c>
      <c r="I157" s="8" t="s">
        <v>217</v>
      </c>
      <c r="J157" s="60">
        <v>100</v>
      </c>
      <c r="K157" s="5"/>
      <c r="L157" s="60">
        <v>100</v>
      </c>
      <c r="M157" s="5"/>
      <c r="N157" s="60">
        <v>100</v>
      </c>
      <c r="O157" s="5"/>
      <c r="P157" s="60">
        <v>100</v>
      </c>
      <c r="Q157" s="5"/>
      <c r="R157" s="60">
        <v>100</v>
      </c>
      <c r="S157" s="5"/>
      <c r="T157" s="60">
        <v>100</v>
      </c>
      <c r="U157" s="5"/>
      <c r="V157" s="60">
        <v>100</v>
      </c>
      <c r="W157" s="28"/>
      <c r="X157" s="60">
        <v>100</v>
      </c>
      <c r="Y157" s="5"/>
    </row>
    <row r="158" spans="1:25" ht="75" x14ac:dyDescent="0.25">
      <c r="A158" s="4" t="s">
        <v>598</v>
      </c>
      <c r="B158" s="4"/>
      <c r="C158" s="4"/>
      <c r="D158" s="4"/>
      <c r="E158" s="9" t="s">
        <v>597</v>
      </c>
      <c r="F158" s="8" t="s">
        <v>445</v>
      </c>
      <c r="G158" s="8" t="s">
        <v>444</v>
      </c>
      <c r="H158" s="8" t="s">
        <v>443</v>
      </c>
      <c r="I158" s="8" t="s">
        <v>442</v>
      </c>
      <c r="J158" s="60">
        <v>50</v>
      </c>
      <c r="K158" s="28" t="s">
        <v>469</v>
      </c>
      <c r="L158" s="60">
        <v>50</v>
      </c>
      <c r="M158" s="5"/>
      <c r="N158" s="60">
        <v>50</v>
      </c>
      <c r="O158" s="5"/>
      <c r="P158" s="60">
        <v>50</v>
      </c>
      <c r="Q158" s="5"/>
      <c r="R158" s="60">
        <v>50</v>
      </c>
      <c r="S158" s="5"/>
      <c r="T158" s="60">
        <v>50</v>
      </c>
      <c r="U158" s="5"/>
      <c r="V158" s="60">
        <v>50</v>
      </c>
      <c r="W158" s="5"/>
      <c r="X158" s="60">
        <v>50</v>
      </c>
      <c r="Y158" s="5"/>
    </row>
    <row r="159" spans="1:25" ht="90" x14ac:dyDescent="0.25">
      <c r="A159" s="4" t="s">
        <v>596</v>
      </c>
      <c r="B159" s="4"/>
      <c r="C159" s="4"/>
      <c r="D159" s="4"/>
      <c r="E159" s="9" t="s">
        <v>595</v>
      </c>
      <c r="F159" s="8" t="s">
        <v>594</v>
      </c>
      <c r="G159" s="8" t="s">
        <v>231</v>
      </c>
      <c r="H159" s="8" t="s">
        <v>265</v>
      </c>
      <c r="I159" s="8" t="s">
        <v>437</v>
      </c>
      <c r="J159" s="60">
        <v>100</v>
      </c>
      <c r="K159" s="5"/>
      <c r="L159" s="60">
        <v>100</v>
      </c>
      <c r="M159" s="5"/>
      <c r="N159" s="60">
        <v>100</v>
      </c>
      <c r="O159" s="5"/>
      <c r="P159" s="60">
        <v>100</v>
      </c>
      <c r="Q159" s="5"/>
      <c r="R159" s="60">
        <v>100</v>
      </c>
      <c r="S159" s="5"/>
      <c r="T159" s="60">
        <v>100</v>
      </c>
      <c r="U159" s="5"/>
      <c r="V159" s="60">
        <v>100</v>
      </c>
      <c r="W159" s="28"/>
      <c r="X159" s="60">
        <v>100</v>
      </c>
      <c r="Y159" s="5"/>
    </row>
    <row r="160" spans="1:25" ht="45" x14ac:dyDescent="0.25">
      <c r="A160" s="4" t="s">
        <v>593</v>
      </c>
      <c r="B160" s="4"/>
      <c r="C160" s="4"/>
      <c r="D160" s="4"/>
      <c r="E160" s="9" t="s">
        <v>592</v>
      </c>
      <c r="F160" s="8" t="s">
        <v>431</v>
      </c>
      <c r="G160" s="8" t="s">
        <v>430</v>
      </c>
      <c r="H160" s="8" t="s">
        <v>429</v>
      </c>
      <c r="I160" s="8" t="s">
        <v>428</v>
      </c>
      <c r="J160" s="71">
        <v>100</v>
      </c>
      <c r="K160" s="28"/>
      <c r="L160" s="71">
        <v>100</v>
      </c>
      <c r="M160" s="40"/>
      <c r="N160" s="71">
        <v>100</v>
      </c>
      <c r="O160" s="40"/>
      <c r="P160" s="71">
        <v>100</v>
      </c>
      <c r="Q160" s="40"/>
      <c r="R160" s="71">
        <v>100</v>
      </c>
      <c r="S160" s="40"/>
      <c r="T160" s="71">
        <v>100</v>
      </c>
      <c r="U160" s="40"/>
      <c r="V160" s="71">
        <v>100</v>
      </c>
      <c r="W160" s="28"/>
      <c r="X160" s="71">
        <v>100</v>
      </c>
      <c r="Y160" s="40"/>
    </row>
    <row r="161" spans="1:25" ht="120" x14ac:dyDescent="0.25">
      <c r="A161" s="4">
        <v>85</v>
      </c>
      <c r="B161" s="4"/>
      <c r="C161" s="4"/>
      <c r="D161" s="9" t="s">
        <v>591</v>
      </c>
      <c r="E161" s="9"/>
      <c r="F161" s="8" t="s">
        <v>590</v>
      </c>
      <c r="G161" s="8" t="s">
        <v>589</v>
      </c>
      <c r="H161" s="8" t="s">
        <v>588</v>
      </c>
      <c r="I161" s="8" t="s">
        <v>587</v>
      </c>
      <c r="J161" s="60">
        <v>100</v>
      </c>
      <c r="K161" s="5" t="s">
        <v>586</v>
      </c>
      <c r="L161" s="60">
        <v>100</v>
      </c>
      <c r="M161" s="5"/>
      <c r="N161" s="60">
        <v>100</v>
      </c>
      <c r="O161" s="5"/>
      <c r="P161" s="60">
        <v>100</v>
      </c>
      <c r="Q161" s="5"/>
      <c r="R161" s="60">
        <v>100</v>
      </c>
      <c r="S161" s="5"/>
      <c r="T161" s="60">
        <v>100</v>
      </c>
      <c r="U161" s="5"/>
      <c r="V161" s="60">
        <v>100</v>
      </c>
      <c r="W161" s="5"/>
      <c r="X161" s="60">
        <v>100</v>
      </c>
      <c r="Y161" s="5"/>
    </row>
    <row r="162" spans="1:25" ht="75" x14ac:dyDescent="0.25">
      <c r="A162" s="4">
        <v>86</v>
      </c>
      <c r="B162" s="4"/>
      <c r="C162" s="4"/>
      <c r="D162" s="9" t="s">
        <v>412</v>
      </c>
      <c r="E162" s="9"/>
      <c r="F162" s="8" t="s">
        <v>585</v>
      </c>
      <c r="G162" s="8" t="s">
        <v>410</v>
      </c>
      <c r="H162" s="8" t="s">
        <v>584</v>
      </c>
      <c r="I162" s="8" t="s">
        <v>583</v>
      </c>
      <c r="J162" s="60">
        <v>50</v>
      </c>
      <c r="K162" s="5" t="s">
        <v>582</v>
      </c>
      <c r="L162" s="60">
        <v>50</v>
      </c>
      <c r="M162" s="5"/>
      <c r="N162" s="60">
        <v>50</v>
      </c>
      <c r="O162" s="5"/>
      <c r="P162" s="60">
        <v>50</v>
      </c>
      <c r="Q162" s="5"/>
      <c r="R162" s="60">
        <v>50</v>
      </c>
      <c r="S162" s="5"/>
      <c r="T162" s="60">
        <v>50</v>
      </c>
      <c r="U162" s="5"/>
      <c r="V162" s="60">
        <v>50</v>
      </c>
      <c r="W162" s="5"/>
      <c r="X162" s="60">
        <v>50</v>
      </c>
      <c r="Y162" s="5"/>
    </row>
    <row r="163" spans="1:25" s="34" customFormat="1" ht="95.25" customHeight="1" x14ac:dyDescent="0.25">
      <c r="A163" s="21"/>
      <c r="B163" s="21"/>
      <c r="C163" s="22" t="s">
        <v>581</v>
      </c>
      <c r="D163" s="21"/>
      <c r="E163" s="58"/>
      <c r="F163" s="57" t="s">
        <v>580</v>
      </c>
      <c r="G163" s="56"/>
      <c r="H163" s="56"/>
      <c r="I163" s="56"/>
      <c r="J163" s="55">
        <f>AVERAGE(J164:J171)</f>
        <v>62.5</v>
      </c>
      <c r="K163" s="19"/>
      <c r="L163" s="55">
        <f>AVERAGE(L164:L171)</f>
        <v>62.5</v>
      </c>
      <c r="M163" s="54"/>
      <c r="N163" s="55">
        <f>AVERAGE(N164:N171)</f>
        <v>62.5</v>
      </c>
      <c r="O163" s="54"/>
      <c r="P163" s="55">
        <f>AVERAGE(P164:P171)</f>
        <v>62.5</v>
      </c>
      <c r="Q163" s="54"/>
      <c r="R163" s="55">
        <f>AVERAGE(R164:R171)</f>
        <v>62.5</v>
      </c>
      <c r="S163" s="54"/>
      <c r="T163" s="55">
        <f>AVERAGE(T164:T171)</f>
        <v>62.5</v>
      </c>
      <c r="U163" s="54"/>
      <c r="V163" s="55">
        <f>AVERAGE(V164:V171)</f>
        <v>68.75</v>
      </c>
      <c r="W163" s="19"/>
      <c r="X163" s="55">
        <f>AVERAGE(X164:X171)</f>
        <v>68.75</v>
      </c>
      <c r="Y163" s="54"/>
    </row>
    <row r="164" spans="1:25" ht="60" x14ac:dyDescent="0.25">
      <c r="A164" s="4">
        <v>87</v>
      </c>
      <c r="B164" s="4"/>
      <c r="C164" s="4"/>
      <c r="D164" s="9" t="s">
        <v>579</v>
      </c>
      <c r="E164" s="9"/>
      <c r="F164" s="8" t="s">
        <v>403</v>
      </c>
      <c r="G164" s="8" t="s">
        <v>578</v>
      </c>
      <c r="H164" s="8" t="s">
        <v>401</v>
      </c>
      <c r="I164" s="8" t="s">
        <v>400</v>
      </c>
      <c r="J164" s="60">
        <v>100</v>
      </c>
      <c r="K164" s="31" t="s">
        <v>577</v>
      </c>
      <c r="L164" s="60">
        <v>100</v>
      </c>
      <c r="M164" s="5"/>
      <c r="N164" s="60">
        <v>100</v>
      </c>
      <c r="O164" s="5"/>
      <c r="P164" s="60">
        <v>100</v>
      </c>
      <c r="Q164" s="5"/>
      <c r="R164" s="60">
        <v>100</v>
      </c>
      <c r="S164" s="5"/>
      <c r="T164" s="60">
        <v>100</v>
      </c>
      <c r="U164" s="5"/>
      <c r="V164" s="60">
        <v>100</v>
      </c>
      <c r="W164" s="5"/>
      <c r="X164" s="60">
        <v>100</v>
      </c>
      <c r="Y164" s="5"/>
    </row>
    <row r="165" spans="1:25" ht="34.5" x14ac:dyDescent="0.25">
      <c r="A165" s="4">
        <v>88</v>
      </c>
      <c r="B165" s="4"/>
      <c r="C165" s="4"/>
      <c r="D165" s="9" t="s">
        <v>576</v>
      </c>
      <c r="E165" s="9"/>
      <c r="F165" s="8" t="s">
        <v>575</v>
      </c>
      <c r="G165" s="8" t="s">
        <v>574</v>
      </c>
      <c r="H165" s="8" t="s">
        <v>573</v>
      </c>
      <c r="I165" s="8" t="s">
        <v>572</v>
      </c>
      <c r="J165" s="31">
        <v>100</v>
      </c>
      <c r="K165" s="5" t="s">
        <v>567</v>
      </c>
      <c r="L165" s="31">
        <v>100</v>
      </c>
      <c r="M165" s="5"/>
      <c r="N165" s="31">
        <v>100</v>
      </c>
      <c r="O165" s="5"/>
      <c r="P165" s="31">
        <v>100</v>
      </c>
      <c r="Q165" s="5"/>
      <c r="R165" s="31">
        <v>100</v>
      </c>
      <c r="S165" s="5"/>
      <c r="T165" s="31">
        <v>100</v>
      </c>
      <c r="U165" s="5"/>
      <c r="V165" s="31">
        <v>100</v>
      </c>
      <c r="W165" s="5"/>
      <c r="X165" s="31">
        <v>100</v>
      </c>
      <c r="Y165" s="5"/>
    </row>
    <row r="166" spans="1:25" ht="45" x14ac:dyDescent="0.25">
      <c r="A166" s="4">
        <v>89</v>
      </c>
      <c r="B166" s="4"/>
      <c r="C166" s="4"/>
      <c r="D166" s="9" t="s">
        <v>571</v>
      </c>
      <c r="E166" s="9"/>
      <c r="F166" s="8" t="s">
        <v>571</v>
      </c>
      <c r="G166" s="8" t="s">
        <v>570</v>
      </c>
      <c r="H166" s="8" t="s">
        <v>569</v>
      </c>
      <c r="I166" s="8" t="s">
        <v>568</v>
      </c>
      <c r="J166" s="31">
        <v>100</v>
      </c>
      <c r="K166" s="5" t="s">
        <v>567</v>
      </c>
      <c r="L166" s="31">
        <v>100</v>
      </c>
      <c r="M166" s="5"/>
      <c r="N166" s="31">
        <v>100</v>
      </c>
      <c r="O166" s="5"/>
      <c r="P166" s="31">
        <v>100</v>
      </c>
      <c r="Q166" s="5"/>
      <c r="R166" s="31">
        <v>100</v>
      </c>
      <c r="S166" s="5"/>
      <c r="T166" s="31">
        <v>100</v>
      </c>
      <c r="U166" s="5"/>
      <c r="V166" s="31">
        <v>100</v>
      </c>
      <c r="W166" s="36"/>
      <c r="X166" s="31">
        <v>100</v>
      </c>
      <c r="Y166" s="5"/>
    </row>
    <row r="167" spans="1:25" ht="75" x14ac:dyDescent="0.25">
      <c r="A167" s="4">
        <v>90</v>
      </c>
      <c r="B167" s="4"/>
      <c r="C167" s="4"/>
      <c r="D167" s="9" t="s">
        <v>566</v>
      </c>
      <c r="E167" s="9"/>
      <c r="F167" s="8" t="s">
        <v>565</v>
      </c>
      <c r="G167" s="8" t="s">
        <v>564</v>
      </c>
      <c r="H167" s="8" t="s">
        <v>563</v>
      </c>
      <c r="I167" s="8" t="s">
        <v>562</v>
      </c>
      <c r="J167" s="31">
        <v>50</v>
      </c>
      <c r="K167" s="5"/>
      <c r="L167" s="31">
        <v>50</v>
      </c>
      <c r="M167" s="5"/>
      <c r="N167" s="31">
        <v>50</v>
      </c>
      <c r="O167" s="5"/>
      <c r="P167" s="31">
        <v>50</v>
      </c>
      <c r="Q167" s="5"/>
      <c r="R167" s="31">
        <v>50</v>
      </c>
      <c r="S167" s="5"/>
      <c r="T167" s="31">
        <v>50</v>
      </c>
      <c r="U167" s="5"/>
      <c r="V167" s="31">
        <v>50</v>
      </c>
      <c r="W167" s="5"/>
      <c r="X167" s="31">
        <v>50</v>
      </c>
      <c r="Y167" s="5"/>
    </row>
    <row r="168" spans="1:25" ht="225" x14ac:dyDescent="0.25">
      <c r="A168" s="4">
        <v>91</v>
      </c>
      <c r="B168" s="4"/>
      <c r="C168" s="4"/>
      <c r="D168" s="9" t="s">
        <v>561</v>
      </c>
      <c r="E168" s="9"/>
      <c r="F168" s="8" t="s">
        <v>560</v>
      </c>
      <c r="G168" s="8" t="s">
        <v>559</v>
      </c>
      <c r="H168" s="8" t="s">
        <v>558</v>
      </c>
      <c r="I168" s="8" t="s">
        <v>557</v>
      </c>
      <c r="J168" s="31">
        <v>0</v>
      </c>
      <c r="K168" s="5" t="s">
        <v>556</v>
      </c>
      <c r="L168" s="31">
        <v>0</v>
      </c>
      <c r="M168" s="5"/>
      <c r="N168" s="31">
        <v>0</v>
      </c>
      <c r="O168" s="5"/>
      <c r="P168" s="31">
        <v>0</v>
      </c>
      <c r="Q168" s="5"/>
      <c r="R168" s="31">
        <v>0</v>
      </c>
      <c r="S168" s="5"/>
      <c r="T168" s="31">
        <v>0</v>
      </c>
      <c r="U168" s="5" t="s">
        <v>555</v>
      </c>
      <c r="V168" s="31">
        <v>50</v>
      </c>
      <c r="W168" s="5"/>
      <c r="X168" s="31">
        <v>50</v>
      </c>
      <c r="Y168" s="31"/>
    </row>
    <row r="169" spans="1:25" ht="195" x14ac:dyDescent="0.25">
      <c r="A169" s="4">
        <v>92</v>
      </c>
      <c r="B169" s="4"/>
      <c r="C169" s="4"/>
      <c r="D169" s="9" t="s">
        <v>554</v>
      </c>
      <c r="E169" s="9"/>
      <c r="F169" s="8" t="s">
        <v>553</v>
      </c>
      <c r="G169" s="8" t="s">
        <v>552</v>
      </c>
      <c r="H169" s="8" t="s">
        <v>551</v>
      </c>
      <c r="I169" s="8" t="s">
        <v>550</v>
      </c>
      <c r="J169" s="31">
        <v>50</v>
      </c>
      <c r="K169" s="79"/>
      <c r="L169" s="31">
        <v>50</v>
      </c>
      <c r="M169" s="79"/>
      <c r="N169" s="31">
        <v>50</v>
      </c>
      <c r="O169" s="79"/>
      <c r="P169" s="31">
        <v>50</v>
      </c>
      <c r="Q169" s="79"/>
      <c r="R169" s="31">
        <v>50</v>
      </c>
      <c r="S169" s="79"/>
      <c r="T169" s="31">
        <v>50</v>
      </c>
      <c r="U169" s="79"/>
      <c r="V169" s="31">
        <v>50</v>
      </c>
      <c r="W169" s="5"/>
      <c r="X169" s="31">
        <v>50</v>
      </c>
      <c r="Y169" s="79"/>
    </row>
    <row r="170" spans="1:25" ht="255" x14ac:dyDescent="0.25">
      <c r="A170" s="4">
        <v>93</v>
      </c>
      <c r="B170" s="4"/>
      <c r="C170" s="4"/>
      <c r="D170" s="9" t="s">
        <v>549</v>
      </c>
      <c r="E170" s="9"/>
      <c r="F170" s="8" t="s">
        <v>548</v>
      </c>
      <c r="G170" s="8" t="s">
        <v>547</v>
      </c>
      <c r="H170" s="8" t="s">
        <v>546</v>
      </c>
      <c r="I170" s="8" t="s">
        <v>270</v>
      </c>
      <c r="J170" s="31">
        <v>0</v>
      </c>
      <c r="K170" s="5" t="s">
        <v>545</v>
      </c>
      <c r="L170" s="31">
        <v>0</v>
      </c>
      <c r="M170" s="78"/>
      <c r="N170" s="31">
        <v>0</v>
      </c>
      <c r="O170" s="78"/>
      <c r="P170" s="31">
        <v>0</v>
      </c>
      <c r="Q170" s="78"/>
      <c r="R170" s="31">
        <v>0</v>
      </c>
      <c r="S170" s="78"/>
      <c r="T170" s="31">
        <v>0</v>
      </c>
      <c r="U170" s="78"/>
      <c r="V170" s="31">
        <v>0</v>
      </c>
      <c r="W170" s="5"/>
      <c r="X170" s="31">
        <v>0</v>
      </c>
      <c r="Y170" s="78"/>
    </row>
    <row r="171" spans="1:25" ht="120" x14ac:dyDescent="0.25">
      <c r="A171" s="4">
        <v>94</v>
      </c>
      <c r="B171" s="4"/>
      <c r="C171" s="4"/>
      <c r="D171" s="9" t="s">
        <v>388</v>
      </c>
      <c r="E171" s="9"/>
      <c r="F171" s="8" t="s">
        <v>544</v>
      </c>
      <c r="G171" s="8" t="s">
        <v>543</v>
      </c>
      <c r="H171" s="8" t="s">
        <v>385</v>
      </c>
      <c r="I171" s="8" t="s">
        <v>384</v>
      </c>
      <c r="J171" s="31">
        <v>100</v>
      </c>
      <c r="K171" s="31"/>
      <c r="L171" s="31">
        <v>100</v>
      </c>
      <c r="M171" s="31"/>
      <c r="N171" s="31">
        <v>100</v>
      </c>
      <c r="O171" s="31"/>
      <c r="P171" s="31">
        <v>100</v>
      </c>
      <c r="Q171" s="31"/>
      <c r="R171" s="31">
        <v>100</v>
      </c>
      <c r="S171" s="31"/>
      <c r="T171" s="31">
        <v>100</v>
      </c>
      <c r="U171" s="31"/>
      <c r="V171" s="31">
        <v>100</v>
      </c>
      <c r="W171" s="5"/>
      <c r="X171" s="31">
        <v>100</v>
      </c>
      <c r="Y171" s="31"/>
    </row>
    <row r="172" spans="1:25" s="53" customFormat="1" ht="90" customHeight="1" x14ac:dyDescent="0.25">
      <c r="A172" s="21"/>
      <c r="B172" s="21"/>
      <c r="C172" s="22" t="s">
        <v>542</v>
      </c>
      <c r="D172" s="21"/>
      <c r="E172" s="58"/>
      <c r="F172" s="57" t="s">
        <v>541</v>
      </c>
      <c r="G172" s="56"/>
      <c r="H172" s="56"/>
      <c r="I172" s="56"/>
      <c r="J172" s="55">
        <f>AVERAGE(J173:J175)</f>
        <v>100</v>
      </c>
      <c r="K172" s="19"/>
      <c r="L172" s="55">
        <f>AVERAGE(L173:L175)</f>
        <v>100</v>
      </c>
      <c r="M172" s="54"/>
      <c r="N172" s="55">
        <f>AVERAGE(N173:N175)</f>
        <v>100</v>
      </c>
      <c r="O172" s="54"/>
      <c r="P172" s="55">
        <f>AVERAGE(P173:P175)</f>
        <v>100</v>
      </c>
      <c r="Q172" s="54"/>
      <c r="R172" s="55">
        <f>AVERAGE(R173:R175)</f>
        <v>100</v>
      </c>
      <c r="S172" s="54"/>
      <c r="T172" s="55">
        <f>AVERAGE(T173:T175)</f>
        <v>100</v>
      </c>
      <c r="U172" s="54"/>
      <c r="V172" s="55">
        <f>AVERAGE(V173:V175)</f>
        <v>100</v>
      </c>
      <c r="W172" s="19"/>
      <c r="X172" s="55">
        <f>AVERAGE(X173:X175)</f>
        <v>100</v>
      </c>
      <c r="Y172" s="54"/>
    </row>
    <row r="173" spans="1:25" ht="75" x14ac:dyDescent="0.25">
      <c r="A173" s="4">
        <v>95</v>
      </c>
      <c r="B173" s="4"/>
      <c r="C173" s="4"/>
      <c r="D173" s="9" t="s">
        <v>540</v>
      </c>
      <c r="E173" s="9"/>
      <c r="F173" s="8" t="s">
        <v>539</v>
      </c>
      <c r="G173" s="8" t="s">
        <v>538</v>
      </c>
      <c r="H173" s="8" t="s">
        <v>537</v>
      </c>
      <c r="I173" s="8" t="s">
        <v>530</v>
      </c>
      <c r="J173" s="71">
        <v>100</v>
      </c>
      <c r="K173" s="28"/>
      <c r="L173" s="71">
        <v>100</v>
      </c>
      <c r="M173" s="28"/>
      <c r="N173" s="71">
        <v>100</v>
      </c>
      <c r="O173" s="28"/>
      <c r="P173" s="71">
        <v>100</v>
      </c>
      <c r="Q173" s="28"/>
      <c r="R173" s="71">
        <v>100</v>
      </c>
      <c r="S173" s="28"/>
      <c r="T173" s="71">
        <v>100</v>
      </c>
      <c r="U173" s="28"/>
      <c r="V173" s="71">
        <v>100</v>
      </c>
      <c r="W173" s="28"/>
      <c r="X173" s="71">
        <v>100</v>
      </c>
      <c r="Y173" s="28"/>
    </row>
    <row r="174" spans="1:25" ht="75" x14ac:dyDescent="0.25">
      <c r="A174" s="4">
        <v>96</v>
      </c>
      <c r="B174" s="4"/>
      <c r="C174" s="4"/>
      <c r="D174" s="9" t="s">
        <v>536</v>
      </c>
      <c r="E174" s="9"/>
      <c r="F174" s="8" t="s">
        <v>535</v>
      </c>
      <c r="G174" s="8" t="s">
        <v>532</v>
      </c>
      <c r="H174" s="8" t="s">
        <v>531</v>
      </c>
      <c r="I174" s="8" t="s">
        <v>530</v>
      </c>
      <c r="J174" s="71">
        <v>100</v>
      </c>
      <c r="K174" s="28"/>
      <c r="L174" s="71">
        <v>100</v>
      </c>
      <c r="M174" s="28"/>
      <c r="N174" s="71">
        <v>100</v>
      </c>
      <c r="O174" s="28"/>
      <c r="P174" s="71">
        <v>100</v>
      </c>
      <c r="Q174" s="28"/>
      <c r="R174" s="71">
        <v>100</v>
      </c>
      <c r="S174" s="28"/>
      <c r="T174" s="71">
        <v>100</v>
      </c>
      <c r="U174" s="28"/>
      <c r="V174" s="71">
        <v>100</v>
      </c>
      <c r="W174" s="28"/>
      <c r="X174" s="71">
        <v>100</v>
      </c>
      <c r="Y174" s="28"/>
    </row>
    <row r="175" spans="1:25" ht="45" x14ac:dyDescent="0.25">
      <c r="A175" s="4">
        <v>97</v>
      </c>
      <c r="B175" s="4"/>
      <c r="C175" s="4"/>
      <c r="D175" s="9" t="s">
        <v>534</v>
      </c>
      <c r="E175" s="9"/>
      <c r="F175" s="8" t="s">
        <v>533</v>
      </c>
      <c r="G175" s="8" t="s">
        <v>532</v>
      </c>
      <c r="H175" s="8" t="s">
        <v>531</v>
      </c>
      <c r="I175" s="8" t="s">
        <v>530</v>
      </c>
      <c r="J175" s="71">
        <v>100</v>
      </c>
      <c r="K175" s="28"/>
      <c r="L175" s="71">
        <v>100</v>
      </c>
      <c r="M175" s="28"/>
      <c r="N175" s="71">
        <v>100</v>
      </c>
      <c r="O175" s="28"/>
      <c r="P175" s="71">
        <v>100</v>
      </c>
      <c r="Q175" s="28"/>
      <c r="R175" s="71">
        <v>100</v>
      </c>
      <c r="S175" s="28"/>
      <c r="T175" s="71">
        <v>100</v>
      </c>
      <c r="U175" s="28"/>
      <c r="V175" s="71">
        <v>100</v>
      </c>
      <c r="W175" s="28"/>
      <c r="X175" s="71">
        <v>100</v>
      </c>
      <c r="Y175" s="28"/>
    </row>
    <row r="176" spans="1:25" s="53" customFormat="1" ht="130.5" customHeight="1" x14ac:dyDescent="0.25">
      <c r="A176" s="21"/>
      <c r="B176" s="22" t="s">
        <v>529</v>
      </c>
      <c r="C176" s="21"/>
      <c r="D176" s="21"/>
      <c r="E176" s="21"/>
      <c r="F176" s="21" t="s">
        <v>528</v>
      </c>
      <c r="G176" s="21"/>
      <c r="H176" s="21"/>
      <c r="I176" s="21"/>
      <c r="J176" s="55">
        <f>AVERAGE(J177,J186,J203,J212)</f>
        <v>17.5</v>
      </c>
      <c r="K176" s="77"/>
      <c r="L176" s="55">
        <f>AVERAGE(L177,L186,L203,L212)</f>
        <v>17.5</v>
      </c>
      <c r="M176" s="54"/>
      <c r="N176" s="55">
        <f>AVERAGE(N177,N186,N203,N212)</f>
        <v>17.5</v>
      </c>
      <c r="O176" s="54"/>
      <c r="P176" s="55">
        <f>AVERAGE(P177,P186,P203,P212)</f>
        <v>17.5</v>
      </c>
      <c r="Q176" s="54"/>
      <c r="R176" s="55">
        <f>AVERAGE(R177,R186,R203,R212)</f>
        <v>17.5</v>
      </c>
      <c r="S176" s="54"/>
      <c r="T176" s="55">
        <f>AVERAGE(T177,T186,T203,T212)</f>
        <v>17.5</v>
      </c>
      <c r="U176" s="54"/>
      <c r="V176" s="55">
        <f>AVERAGE(V177,V186,V203,V212)</f>
        <v>16.25</v>
      </c>
      <c r="W176" s="19"/>
      <c r="X176" s="55">
        <f>AVERAGE(X177,X186,X203,X212)</f>
        <v>16.25</v>
      </c>
      <c r="Y176" s="54"/>
    </row>
    <row r="177" spans="1:25" s="53" customFormat="1" ht="60" x14ac:dyDescent="0.25">
      <c r="A177" s="21"/>
      <c r="B177" s="21"/>
      <c r="C177" s="22" t="s">
        <v>527</v>
      </c>
      <c r="D177" s="21"/>
      <c r="E177" s="21"/>
      <c r="F177" s="21" t="s">
        <v>526</v>
      </c>
      <c r="G177" s="21"/>
      <c r="H177" s="21"/>
      <c r="I177" s="21"/>
      <c r="J177" s="55">
        <f>AVERAGE(J178:J181,J184,J185)</f>
        <v>8.3333333333333339</v>
      </c>
      <c r="K177" s="54"/>
      <c r="L177" s="55">
        <f>AVERAGE(L178:L181,L184,L185)</f>
        <v>8.3333333333333339</v>
      </c>
      <c r="M177" s="54"/>
      <c r="N177" s="55">
        <f>AVERAGE(N178:N181,N184,N185)</f>
        <v>8.3333333333333339</v>
      </c>
      <c r="O177" s="54"/>
      <c r="P177" s="55">
        <f>AVERAGE(P178:P181,P184,P185)</f>
        <v>8.3333333333333339</v>
      </c>
      <c r="Q177" s="54"/>
      <c r="R177" s="55">
        <f>AVERAGE(R178:R181,R184,R185)</f>
        <v>8.3333333333333339</v>
      </c>
      <c r="S177" s="54"/>
      <c r="T177" s="55">
        <f>AVERAGE(T178:T181,T184,T185)</f>
        <v>8.3333333333333339</v>
      </c>
      <c r="U177" s="54"/>
      <c r="V177" s="55">
        <f>AVERAGE(V178:V181,V184,V185)</f>
        <v>8.3333333333333339</v>
      </c>
      <c r="W177" s="19"/>
      <c r="X177" s="55">
        <f>AVERAGE(X178:X181,X184,X185)</f>
        <v>8.3333333333333339</v>
      </c>
      <c r="Y177" s="54"/>
    </row>
    <row r="178" spans="1:25" ht="165" x14ac:dyDescent="0.25">
      <c r="A178" s="4">
        <v>98</v>
      </c>
      <c r="B178" s="4"/>
      <c r="C178" s="4"/>
      <c r="D178" s="9" t="s">
        <v>525</v>
      </c>
      <c r="E178" s="9"/>
      <c r="F178" s="8" t="s">
        <v>524</v>
      </c>
      <c r="G178" s="8" t="s">
        <v>523</v>
      </c>
      <c r="H178" s="8" t="s">
        <v>522</v>
      </c>
      <c r="I178" s="8" t="s">
        <v>521</v>
      </c>
      <c r="J178" s="71">
        <v>50</v>
      </c>
      <c r="K178" s="5" t="s">
        <v>520</v>
      </c>
      <c r="L178" s="71">
        <v>50</v>
      </c>
      <c r="M178" s="28"/>
      <c r="N178" s="71">
        <v>50</v>
      </c>
      <c r="O178" s="28"/>
      <c r="P178" s="71">
        <v>50</v>
      </c>
      <c r="Q178" s="28"/>
      <c r="R178" s="71">
        <v>50</v>
      </c>
      <c r="S178" s="28"/>
      <c r="T178" s="71">
        <v>50</v>
      </c>
      <c r="U178" s="28"/>
      <c r="V178" s="71">
        <v>50</v>
      </c>
      <c r="W178" s="76"/>
      <c r="X178" s="71">
        <v>50</v>
      </c>
      <c r="Y178" s="28"/>
    </row>
    <row r="179" spans="1:25" ht="60" x14ac:dyDescent="0.25">
      <c r="A179" s="4">
        <v>99</v>
      </c>
      <c r="B179" s="4"/>
      <c r="C179" s="4"/>
      <c r="D179" s="9" t="s">
        <v>519</v>
      </c>
      <c r="E179" s="9"/>
      <c r="F179" s="8" t="s">
        <v>518</v>
      </c>
      <c r="G179" s="8" t="s">
        <v>517</v>
      </c>
      <c r="H179" s="8" t="s">
        <v>516</v>
      </c>
      <c r="I179" s="8" t="s">
        <v>515</v>
      </c>
      <c r="J179" s="71">
        <v>0</v>
      </c>
      <c r="K179" s="28"/>
      <c r="L179" s="71">
        <v>0</v>
      </c>
      <c r="M179" s="28"/>
      <c r="N179" s="71">
        <v>0</v>
      </c>
      <c r="O179" s="28"/>
      <c r="P179" s="71">
        <v>0</v>
      </c>
      <c r="Q179" s="28"/>
      <c r="R179" s="71">
        <v>0</v>
      </c>
      <c r="S179" s="28"/>
      <c r="T179" s="71">
        <v>0</v>
      </c>
      <c r="U179" s="28"/>
      <c r="V179" s="71">
        <v>0</v>
      </c>
      <c r="W179" s="28"/>
      <c r="X179" s="71">
        <v>0</v>
      </c>
      <c r="Y179" s="28"/>
    </row>
    <row r="180" spans="1:25" ht="409.5" x14ac:dyDescent="0.25">
      <c r="A180" s="4">
        <v>100</v>
      </c>
      <c r="B180" s="4"/>
      <c r="C180" s="4"/>
      <c r="D180" s="9" t="s">
        <v>514</v>
      </c>
      <c r="E180" s="9"/>
      <c r="F180" s="8" t="s">
        <v>513</v>
      </c>
      <c r="G180" s="8" t="s">
        <v>512</v>
      </c>
      <c r="H180" s="8" t="s">
        <v>511</v>
      </c>
      <c r="I180" s="8" t="s">
        <v>510</v>
      </c>
      <c r="J180" s="71">
        <v>0</v>
      </c>
      <c r="K180" s="5" t="s">
        <v>509</v>
      </c>
      <c r="L180" s="71">
        <v>0</v>
      </c>
      <c r="M180" s="28"/>
      <c r="N180" s="71">
        <v>0</v>
      </c>
      <c r="O180" s="28"/>
      <c r="P180" s="71">
        <v>0</v>
      </c>
      <c r="Q180" s="28"/>
      <c r="R180" s="71">
        <v>0</v>
      </c>
      <c r="S180" s="28"/>
      <c r="T180" s="71">
        <v>0</v>
      </c>
      <c r="U180" s="28"/>
      <c r="V180" s="71">
        <v>0</v>
      </c>
      <c r="W180" s="28"/>
      <c r="X180" s="71">
        <v>0</v>
      </c>
      <c r="Y180" s="5" t="s">
        <v>508</v>
      </c>
    </row>
    <row r="181" spans="1:25" s="63" customFormat="1" ht="51.75" x14ac:dyDescent="0.25">
      <c r="A181" s="16">
        <v>101</v>
      </c>
      <c r="B181" s="16"/>
      <c r="C181" s="16"/>
      <c r="D181" s="70" t="s">
        <v>507</v>
      </c>
      <c r="E181" s="70"/>
      <c r="F181" s="13" t="s">
        <v>507</v>
      </c>
      <c r="G181" s="13"/>
      <c r="H181" s="13"/>
      <c r="I181" s="13"/>
      <c r="J181" s="65">
        <f>AVERAGE(J182:J183)</f>
        <v>0</v>
      </c>
      <c r="K181" s="11"/>
      <c r="L181" s="65">
        <f>AVERAGE(L182:L183)</f>
        <v>0</v>
      </c>
      <c r="M181" s="64"/>
      <c r="N181" s="65">
        <f>AVERAGE(N182:N183)</f>
        <v>0</v>
      </c>
      <c r="O181" s="64"/>
      <c r="P181" s="65">
        <f>AVERAGE(P182:P183)</f>
        <v>0</v>
      </c>
      <c r="Q181" s="64"/>
      <c r="R181" s="65">
        <f>AVERAGE(R182:R183)</f>
        <v>0</v>
      </c>
      <c r="S181" s="64"/>
      <c r="T181" s="65">
        <f>AVERAGE(T182:T183)</f>
        <v>0</v>
      </c>
      <c r="U181" s="64"/>
      <c r="V181" s="65">
        <f>AVERAGE(V182:V183)</f>
        <v>0</v>
      </c>
      <c r="W181" s="11"/>
      <c r="X181" s="65">
        <f>AVERAGE(X182:X183)</f>
        <v>0</v>
      </c>
      <c r="Y181" s="64"/>
    </row>
    <row r="182" spans="1:25" ht="285" x14ac:dyDescent="0.25">
      <c r="A182" s="4" t="s">
        <v>506</v>
      </c>
      <c r="B182" s="4"/>
      <c r="C182" s="4"/>
      <c r="D182" s="4"/>
      <c r="E182" s="9" t="s">
        <v>505</v>
      </c>
      <c r="F182" s="8" t="s">
        <v>504</v>
      </c>
      <c r="G182" s="8" t="s">
        <v>503</v>
      </c>
      <c r="H182" s="8" t="s">
        <v>502</v>
      </c>
      <c r="I182" s="8" t="s">
        <v>60</v>
      </c>
      <c r="J182" s="71">
        <v>0</v>
      </c>
      <c r="K182" s="28"/>
      <c r="L182" s="71">
        <v>0</v>
      </c>
      <c r="M182" s="28"/>
      <c r="N182" s="71">
        <v>0</v>
      </c>
      <c r="O182" s="28"/>
      <c r="P182" s="71">
        <v>0</v>
      </c>
      <c r="Q182" s="28"/>
      <c r="R182" s="71">
        <v>0</v>
      </c>
      <c r="S182" s="28"/>
      <c r="T182" s="71">
        <v>0</v>
      </c>
      <c r="U182" s="28"/>
      <c r="V182" s="71">
        <v>0</v>
      </c>
      <c r="W182" s="28"/>
      <c r="X182" s="71">
        <v>0</v>
      </c>
      <c r="Y182" s="28"/>
    </row>
    <row r="183" spans="1:25" ht="45" x14ac:dyDescent="0.25">
      <c r="A183" s="4" t="s">
        <v>501</v>
      </c>
      <c r="B183" s="4"/>
      <c r="C183" s="4"/>
      <c r="D183" s="4"/>
      <c r="E183" s="9" t="s">
        <v>500</v>
      </c>
      <c r="F183" s="8" t="s">
        <v>499</v>
      </c>
      <c r="G183" s="8" t="s">
        <v>498</v>
      </c>
      <c r="H183" s="8" t="s">
        <v>497</v>
      </c>
      <c r="I183" s="8" t="s">
        <v>496</v>
      </c>
      <c r="J183" s="71">
        <v>0</v>
      </c>
      <c r="K183" s="28"/>
      <c r="L183" s="71">
        <v>0</v>
      </c>
      <c r="M183" s="28"/>
      <c r="N183" s="71">
        <v>0</v>
      </c>
      <c r="O183" s="28"/>
      <c r="P183" s="71">
        <v>0</v>
      </c>
      <c r="Q183" s="28"/>
      <c r="R183" s="71">
        <v>0</v>
      </c>
      <c r="S183" s="28"/>
      <c r="T183" s="71">
        <v>0</v>
      </c>
      <c r="U183" s="28"/>
      <c r="V183" s="71">
        <v>0</v>
      </c>
      <c r="W183" s="28"/>
      <c r="X183" s="71">
        <v>0</v>
      </c>
      <c r="Y183" s="28"/>
    </row>
    <row r="184" spans="1:25" ht="60" x14ac:dyDescent="0.25">
      <c r="A184" s="4">
        <v>102</v>
      </c>
      <c r="B184" s="4"/>
      <c r="C184" s="4"/>
      <c r="D184" s="9" t="s">
        <v>495</v>
      </c>
      <c r="E184" s="9"/>
      <c r="F184" s="8" t="s">
        <v>494</v>
      </c>
      <c r="G184" s="8" t="s">
        <v>491</v>
      </c>
      <c r="H184" s="8" t="s">
        <v>490</v>
      </c>
      <c r="I184" s="8" t="s">
        <v>489</v>
      </c>
      <c r="J184" s="71">
        <v>0</v>
      </c>
      <c r="K184" s="5" t="s">
        <v>488</v>
      </c>
      <c r="L184" s="71">
        <v>0</v>
      </c>
      <c r="M184" s="28"/>
      <c r="N184" s="71">
        <v>0</v>
      </c>
      <c r="O184" s="28"/>
      <c r="P184" s="71">
        <v>0</v>
      </c>
      <c r="Q184" s="28"/>
      <c r="R184" s="71">
        <v>0</v>
      </c>
      <c r="S184" s="28"/>
      <c r="T184" s="71">
        <v>0</v>
      </c>
      <c r="U184" s="28"/>
      <c r="V184" s="71">
        <v>0</v>
      </c>
      <c r="W184" s="28"/>
      <c r="X184" s="71">
        <v>0</v>
      </c>
      <c r="Y184" s="28"/>
    </row>
    <row r="185" spans="1:25" ht="90" x14ac:dyDescent="0.25">
      <c r="A185" s="4">
        <v>103</v>
      </c>
      <c r="B185" s="4"/>
      <c r="C185" s="4"/>
      <c r="D185" s="9" t="s">
        <v>493</v>
      </c>
      <c r="E185" s="9"/>
      <c r="F185" s="8" t="s">
        <v>492</v>
      </c>
      <c r="G185" s="8" t="s">
        <v>491</v>
      </c>
      <c r="H185" s="8" t="s">
        <v>490</v>
      </c>
      <c r="I185" s="8" t="s">
        <v>489</v>
      </c>
      <c r="J185" s="71">
        <v>0</v>
      </c>
      <c r="K185" s="5" t="s">
        <v>488</v>
      </c>
      <c r="L185" s="71">
        <v>0</v>
      </c>
      <c r="M185" s="28"/>
      <c r="N185" s="71">
        <v>0</v>
      </c>
      <c r="O185" s="28"/>
      <c r="P185" s="71">
        <v>0</v>
      </c>
      <c r="Q185" s="28"/>
      <c r="R185" s="71">
        <v>0</v>
      </c>
      <c r="S185" s="28"/>
      <c r="T185" s="71">
        <v>0</v>
      </c>
      <c r="U185" s="28"/>
      <c r="V185" s="71">
        <v>0</v>
      </c>
      <c r="W185" s="28"/>
      <c r="X185" s="71">
        <v>0</v>
      </c>
      <c r="Y185" s="28"/>
    </row>
    <row r="186" spans="1:25" s="53" customFormat="1" ht="91.5" customHeight="1" x14ac:dyDescent="0.25">
      <c r="A186" s="21"/>
      <c r="B186" s="21"/>
      <c r="C186" s="22" t="s">
        <v>487</v>
      </c>
      <c r="D186" s="56"/>
      <c r="E186" s="57"/>
      <c r="F186" s="57" t="s">
        <v>486</v>
      </c>
      <c r="G186" s="56"/>
      <c r="H186" s="56"/>
      <c r="I186" s="56"/>
      <c r="J186" s="55">
        <f>AVERAGE(J187,J193,J199:J202)</f>
        <v>41.666666666666664</v>
      </c>
      <c r="K186" s="19"/>
      <c r="L186" s="55">
        <f>AVERAGE(L187,L193,L199:L202)</f>
        <v>41.666666666666664</v>
      </c>
      <c r="M186" s="54"/>
      <c r="N186" s="55">
        <f>AVERAGE(N187,N193,N199:N202)</f>
        <v>41.666666666666664</v>
      </c>
      <c r="O186" s="54"/>
      <c r="P186" s="55">
        <f>AVERAGE(P187,P193,P199:P202)</f>
        <v>41.666666666666664</v>
      </c>
      <c r="Q186" s="54"/>
      <c r="R186" s="55">
        <f>AVERAGE(R187,R193,R199:R202)</f>
        <v>41.666666666666664</v>
      </c>
      <c r="S186" s="54"/>
      <c r="T186" s="55">
        <f>AVERAGE(T187,T193,T199:T202)</f>
        <v>41.666666666666664</v>
      </c>
      <c r="U186" s="54"/>
      <c r="V186" s="55">
        <f>AVERAGE(V187,V193,V199:V202)</f>
        <v>36.666666666666664</v>
      </c>
      <c r="W186" s="19"/>
      <c r="X186" s="55">
        <f>AVERAGE(X187,X193,X199:X202)</f>
        <v>36.666666666666664</v>
      </c>
      <c r="Y186" s="54"/>
    </row>
    <row r="187" spans="1:25" s="63" customFormat="1" ht="91.5" customHeight="1" x14ac:dyDescent="0.25">
      <c r="A187" s="16">
        <v>104</v>
      </c>
      <c r="B187" s="16"/>
      <c r="C187" s="15"/>
      <c r="D187" s="66" t="s">
        <v>485</v>
      </c>
      <c r="E187" s="66"/>
      <c r="F187" s="23" t="s">
        <v>484</v>
      </c>
      <c r="G187" s="13"/>
      <c r="H187" s="13"/>
      <c r="I187" s="13"/>
      <c r="J187" s="65">
        <f>AVERAGE(J188:J192)</f>
        <v>70</v>
      </c>
      <c r="K187" s="11"/>
      <c r="L187" s="65">
        <f>AVERAGE(L188:L192)</f>
        <v>70</v>
      </c>
      <c r="M187" s="64"/>
      <c r="N187" s="65">
        <f>AVERAGE(N188:N192)</f>
        <v>70</v>
      </c>
      <c r="O187" s="64"/>
      <c r="P187" s="65">
        <f>AVERAGE(P188:P192)</f>
        <v>70</v>
      </c>
      <c r="Q187" s="64"/>
      <c r="R187" s="65">
        <f>AVERAGE(R188:R192)</f>
        <v>70</v>
      </c>
      <c r="S187" s="64"/>
      <c r="T187" s="65">
        <f>AVERAGE(T188:T192)</f>
        <v>70</v>
      </c>
      <c r="U187" s="64"/>
      <c r="V187" s="65">
        <f>AVERAGE(V188:V192)</f>
        <v>70</v>
      </c>
      <c r="W187" s="11"/>
      <c r="X187" s="65">
        <f>AVERAGE(X188:X192)</f>
        <v>70</v>
      </c>
      <c r="Y187" s="64"/>
    </row>
    <row r="188" spans="1:25" ht="90" x14ac:dyDescent="0.25">
      <c r="A188" s="4" t="s">
        <v>483</v>
      </c>
      <c r="B188" s="4"/>
      <c r="C188" s="4"/>
      <c r="D188" s="4"/>
      <c r="E188" s="9" t="s">
        <v>482</v>
      </c>
      <c r="F188" s="8" t="s">
        <v>481</v>
      </c>
      <c r="G188" s="8" t="s">
        <v>480</v>
      </c>
      <c r="H188" s="8" t="s">
        <v>479</v>
      </c>
      <c r="I188" s="8" t="s">
        <v>478</v>
      </c>
      <c r="J188" s="71">
        <v>0</v>
      </c>
      <c r="K188" s="28" t="s">
        <v>477</v>
      </c>
      <c r="L188" s="71">
        <v>0</v>
      </c>
      <c r="M188" s="28"/>
      <c r="N188" s="71">
        <v>0</v>
      </c>
      <c r="O188" s="28"/>
      <c r="P188" s="71">
        <v>0</v>
      </c>
      <c r="Q188" s="28"/>
      <c r="R188" s="71">
        <v>0</v>
      </c>
      <c r="S188" s="28"/>
      <c r="T188" s="71">
        <v>0</v>
      </c>
      <c r="U188" s="28"/>
      <c r="V188" s="71">
        <v>0</v>
      </c>
      <c r="W188" s="28"/>
      <c r="X188" s="71">
        <v>0</v>
      </c>
      <c r="Y188" s="28"/>
    </row>
    <row r="189" spans="1:25" ht="240" customHeight="1" x14ac:dyDescent="0.25">
      <c r="A189" s="4" t="s">
        <v>476</v>
      </c>
      <c r="B189" s="4"/>
      <c r="C189" s="4"/>
      <c r="D189" s="4"/>
      <c r="E189" s="9" t="s">
        <v>475</v>
      </c>
      <c r="F189" s="8" t="s">
        <v>474</v>
      </c>
      <c r="G189" s="8" t="s">
        <v>450</v>
      </c>
      <c r="H189" s="8" t="s">
        <v>449</v>
      </c>
      <c r="I189" s="8" t="s">
        <v>217</v>
      </c>
      <c r="J189" s="71">
        <v>100</v>
      </c>
      <c r="K189" s="5" t="s">
        <v>473</v>
      </c>
      <c r="L189" s="71">
        <v>100</v>
      </c>
      <c r="M189" s="28"/>
      <c r="N189" s="71">
        <v>100</v>
      </c>
      <c r="O189" s="28"/>
      <c r="P189" s="71">
        <v>100</v>
      </c>
      <c r="Q189" s="28"/>
      <c r="R189" s="71">
        <v>100</v>
      </c>
      <c r="S189" s="28"/>
      <c r="T189" s="71">
        <v>100</v>
      </c>
      <c r="U189" s="28"/>
      <c r="V189" s="71">
        <v>100</v>
      </c>
      <c r="W189" s="28"/>
      <c r="X189" s="71">
        <v>100</v>
      </c>
      <c r="Y189" s="5" t="s">
        <v>472</v>
      </c>
    </row>
    <row r="190" spans="1:25" ht="75" x14ac:dyDescent="0.25">
      <c r="A190" s="4" t="s">
        <v>471</v>
      </c>
      <c r="B190" s="4"/>
      <c r="C190" s="4"/>
      <c r="D190" s="4"/>
      <c r="E190" s="9" t="s">
        <v>470</v>
      </c>
      <c r="F190" s="37" t="s">
        <v>445</v>
      </c>
      <c r="G190" s="8" t="s">
        <v>444</v>
      </c>
      <c r="H190" s="8" t="s">
        <v>443</v>
      </c>
      <c r="I190" s="8" t="s">
        <v>442</v>
      </c>
      <c r="J190" s="60">
        <v>50</v>
      </c>
      <c r="K190" s="28" t="s">
        <v>469</v>
      </c>
      <c r="L190" s="60">
        <v>50</v>
      </c>
      <c r="M190" s="40"/>
      <c r="N190" s="60">
        <v>50</v>
      </c>
      <c r="O190" s="40"/>
      <c r="P190" s="60">
        <v>50</v>
      </c>
      <c r="Q190" s="40"/>
      <c r="R190" s="60">
        <v>50</v>
      </c>
      <c r="S190" s="40"/>
      <c r="T190" s="60">
        <v>50</v>
      </c>
      <c r="U190" s="40"/>
      <c r="V190" s="60">
        <v>50</v>
      </c>
      <c r="W190" s="28"/>
      <c r="X190" s="60">
        <v>50</v>
      </c>
      <c r="Y190" s="40"/>
    </row>
    <row r="191" spans="1:25" ht="251.25" customHeight="1" x14ac:dyDescent="0.25">
      <c r="A191" s="4" t="s">
        <v>468</v>
      </c>
      <c r="B191" s="4"/>
      <c r="C191" s="4"/>
      <c r="D191" s="4"/>
      <c r="E191" s="9" t="s">
        <v>467</v>
      </c>
      <c r="F191" s="37" t="s">
        <v>466</v>
      </c>
      <c r="G191" s="8" t="s">
        <v>231</v>
      </c>
      <c r="H191" s="8" t="s">
        <v>265</v>
      </c>
      <c r="I191" s="8" t="s">
        <v>437</v>
      </c>
      <c r="J191" s="71">
        <v>100</v>
      </c>
      <c r="K191" s="28" t="s">
        <v>436</v>
      </c>
      <c r="L191" s="71">
        <v>100</v>
      </c>
      <c r="M191" s="40"/>
      <c r="N191" s="71">
        <v>100</v>
      </c>
      <c r="O191" s="40"/>
      <c r="P191" s="71">
        <v>100</v>
      </c>
      <c r="Q191" s="40"/>
      <c r="R191" s="71">
        <v>100</v>
      </c>
      <c r="S191" s="28" t="s">
        <v>465</v>
      </c>
      <c r="T191" s="71">
        <v>100</v>
      </c>
      <c r="U191" s="40"/>
      <c r="V191" s="71">
        <v>100</v>
      </c>
      <c r="W191" s="28"/>
      <c r="X191" s="71">
        <v>100</v>
      </c>
      <c r="Y191" s="40"/>
    </row>
    <row r="192" spans="1:25" ht="243.75" customHeight="1" x14ac:dyDescent="0.25">
      <c r="A192" s="4" t="s">
        <v>464</v>
      </c>
      <c r="B192" s="4"/>
      <c r="C192" s="4"/>
      <c r="D192" s="4"/>
      <c r="E192" s="9" t="s">
        <v>463</v>
      </c>
      <c r="F192" s="8" t="s">
        <v>431</v>
      </c>
      <c r="G192" s="8" t="s">
        <v>430</v>
      </c>
      <c r="H192" s="8" t="s">
        <v>429</v>
      </c>
      <c r="I192" s="8" t="s">
        <v>428</v>
      </c>
      <c r="J192" s="71">
        <v>100</v>
      </c>
      <c r="K192" s="28"/>
      <c r="L192" s="71">
        <v>100</v>
      </c>
      <c r="M192" s="40"/>
      <c r="N192" s="71">
        <v>100</v>
      </c>
      <c r="O192" s="40"/>
      <c r="P192" s="71">
        <v>100</v>
      </c>
      <c r="Q192" s="40"/>
      <c r="R192" s="71">
        <v>100</v>
      </c>
      <c r="S192" s="40"/>
      <c r="T192" s="71">
        <v>100</v>
      </c>
      <c r="U192" s="40"/>
      <c r="V192" s="71">
        <v>100</v>
      </c>
      <c r="W192" s="28"/>
      <c r="X192" s="71">
        <v>100</v>
      </c>
      <c r="Y192" s="40"/>
    </row>
    <row r="193" spans="1:25" s="63" customFormat="1" ht="91.5" customHeight="1" x14ac:dyDescent="0.25">
      <c r="A193" s="16">
        <v>105</v>
      </c>
      <c r="B193" s="16"/>
      <c r="C193" s="15"/>
      <c r="D193" s="66" t="s">
        <v>462</v>
      </c>
      <c r="E193" s="66"/>
      <c r="F193" s="23" t="s">
        <v>461</v>
      </c>
      <c r="G193" s="13"/>
      <c r="H193" s="13"/>
      <c r="I193" s="13"/>
      <c r="J193" s="65">
        <f>AVERAGE(J194:J198)</f>
        <v>80</v>
      </c>
      <c r="K193" s="11"/>
      <c r="L193" s="65">
        <f>AVERAGE(L194:L198)</f>
        <v>80</v>
      </c>
      <c r="M193" s="64"/>
      <c r="N193" s="65">
        <f>AVERAGE(N194:N198)</f>
        <v>80</v>
      </c>
      <c r="O193" s="64"/>
      <c r="P193" s="65">
        <f>AVERAGE(P194:P198)</f>
        <v>80</v>
      </c>
      <c r="Q193" s="64"/>
      <c r="R193" s="65">
        <f>AVERAGE(R194:R198)</f>
        <v>80</v>
      </c>
      <c r="S193" s="64"/>
      <c r="T193" s="65">
        <f>AVERAGE(T194:T198)</f>
        <v>80</v>
      </c>
      <c r="U193" s="64"/>
      <c r="V193" s="65">
        <f>AVERAGE(V194:V198)</f>
        <v>50</v>
      </c>
      <c r="W193" s="11"/>
      <c r="X193" s="65">
        <f>AVERAGE(X194:X198)</f>
        <v>50</v>
      </c>
      <c r="Y193" s="64"/>
    </row>
    <row r="194" spans="1:25" ht="75" x14ac:dyDescent="0.25">
      <c r="A194" s="4" t="s">
        <v>460</v>
      </c>
      <c r="B194" s="4"/>
      <c r="C194" s="4"/>
      <c r="D194" s="4"/>
      <c r="E194" s="9" t="s">
        <v>459</v>
      </c>
      <c r="F194" s="8" t="s">
        <v>458</v>
      </c>
      <c r="G194" s="8" t="s">
        <v>457</v>
      </c>
      <c r="H194" s="8" t="s">
        <v>456</v>
      </c>
      <c r="I194" s="8" t="s">
        <v>455</v>
      </c>
      <c r="J194" s="71">
        <v>0</v>
      </c>
      <c r="K194" s="75" t="s">
        <v>454</v>
      </c>
      <c r="L194" s="71">
        <v>0</v>
      </c>
      <c r="M194" s="75"/>
      <c r="N194" s="71">
        <v>0</v>
      </c>
      <c r="O194" s="75"/>
      <c r="P194" s="71">
        <v>0</v>
      </c>
      <c r="Q194" s="75"/>
      <c r="R194" s="71">
        <v>0</v>
      </c>
      <c r="S194" s="75"/>
      <c r="T194" s="71">
        <v>0</v>
      </c>
      <c r="U194" s="75"/>
      <c r="V194" s="71">
        <v>0</v>
      </c>
      <c r="W194" s="28"/>
      <c r="X194" s="71">
        <v>0</v>
      </c>
      <c r="Y194" s="75"/>
    </row>
    <row r="195" spans="1:25" ht="135" x14ac:dyDescent="0.25">
      <c r="A195" s="4" t="s">
        <v>453</v>
      </c>
      <c r="B195" s="4"/>
      <c r="C195" s="4"/>
      <c r="D195" s="4"/>
      <c r="E195" s="9" t="s">
        <v>452</v>
      </c>
      <c r="F195" s="8" t="s">
        <v>451</v>
      </c>
      <c r="G195" s="8" t="s">
        <v>450</v>
      </c>
      <c r="H195" s="8" t="s">
        <v>449</v>
      </c>
      <c r="I195" s="8" t="s">
        <v>217</v>
      </c>
      <c r="J195" s="71">
        <v>100</v>
      </c>
      <c r="K195" s="5" t="s">
        <v>448</v>
      </c>
      <c r="L195" s="71">
        <v>100</v>
      </c>
      <c r="M195" s="28"/>
      <c r="N195" s="71">
        <v>100</v>
      </c>
      <c r="O195" s="28"/>
      <c r="P195" s="71">
        <v>100</v>
      </c>
      <c r="Q195" s="28"/>
      <c r="R195" s="71">
        <v>100</v>
      </c>
      <c r="S195" s="28"/>
      <c r="T195" s="71">
        <v>100</v>
      </c>
      <c r="U195" s="28"/>
      <c r="V195" s="71">
        <v>100</v>
      </c>
      <c r="W195" s="28"/>
      <c r="X195" s="71">
        <v>100</v>
      </c>
      <c r="Y195" s="28"/>
    </row>
    <row r="196" spans="1:25" ht="75" x14ac:dyDescent="0.25">
      <c r="A196" s="4" t="s">
        <v>447</v>
      </c>
      <c r="B196" s="4"/>
      <c r="C196" s="4"/>
      <c r="D196" s="4"/>
      <c r="E196" s="9" t="s">
        <v>446</v>
      </c>
      <c r="F196" s="8" t="s">
        <v>445</v>
      </c>
      <c r="G196" s="8" t="s">
        <v>444</v>
      </c>
      <c r="H196" s="8" t="s">
        <v>443</v>
      </c>
      <c r="I196" s="8" t="s">
        <v>442</v>
      </c>
      <c r="J196" s="71">
        <v>100</v>
      </c>
      <c r="K196" s="31" t="s">
        <v>441</v>
      </c>
      <c r="L196" s="71">
        <v>100</v>
      </c>
      <c r="M196" s="28"/>
      <c r="N196" s="71">
        <v>100</v>
      </c>
      <c r="O196" s="28"/>
      <c r="P196" s="71">
        <v>100</v>
      </c>
      <c r="Q196" s="28"/>
      <c r="R196" s="71">
        <v>100</v>
      </c>
      <c r="S196" s="28"/>
      <c r="T196" s="71">
        <v>100</v>
      </c>
      <c r="U196" s="28"/>
      <c r="V196" s="71">
        <v>100</v>
      </c>
      <c r="W196" s="28"/>
      <c r="X196" s="71">
        <v>100</v>
      </c>
      <c r="Y196" s="28"/>
    </row>
    <row r="197" spans="1:25" ht="90" x14ac:dyDescent="0.25">
      <c r="A197" s="4" t="s">
        <v>440</v>
      </c>
      <c r="B197" s="4"/>
      <c r="C197" s="4"/>
      <c r="D197" s="4"/>
      <c r="E197" s="9" t="s">
        <v>439</v>
      </c>
      <c r="F197" s="8" t="s">
        <v>438</v>
      </c>
      <c r="G197" s="8" t="s">
        <v>231</v>
      </c>
      <c r="H197" s="8" t="s">
        <v>265</v>
      </c>
      <c r="I197" s="8" t="s">
        <v>437</v>
      </c>
      <c r="J197" s="71">
        <v>100</v>
      </c>
      <c r="K197" s="28" t="s">
        <v>436</v>
      </c>
      <c r="L197" s="71">
        <v>100</v>
      </c>
      <c r="M197" s="28"/>
      <c r="N197" s="71">
        <v>100</v>
      </c>
      <c r="O197" s="28"/>
      <c r="P197" s="71">
        <v>100</v>
      </c>
      <c r="Q197" s="28"/>
      <c r="R197" s="71">
        <v>100</v>
      </c>
      <c r="S197" s="28"/>
      <c r="T197" s="35">
        <v>100</v>
      </c>
      <c r="U197" s="36" t="s">
        <v>435</v>
      </c>
      <c r="V197" s="40">
        <v>50</v>
      </c>
      <c r="W197" s="28" t="s">
        <v>434</v>
      </c>
      <c r="X197" s="40">
        <v>50</v>
      </c>
      <c r="Y197" s="40"/>
    </row>
    <row r="198" spans="1:25" ht="330" x14ac:dyDescent="0.25">
      <c r="A198" s="4" t="s">
        <v>433</v>
      </c>
      <c r="B198" s="4"/>
      <c r="C198" s="4"/>
      <c r="D198" s="4"/>
      <c r="E198" s="9" t="s">
        <v>432</v>
      </c>
      <c r="F198" s="8" t="s">
        <v>431</v>
      </c>
      <c r="G198" s="8" t="s">
        <v>430</v>
      </c>
      <c r="H198" s="8" t="s">
        <v>429</v>
      </c>
      <c r="I198" s="8" t="s">
        <v>428</v>
      </c>
      <c r="J198" s="71">
        <v>100</v>
      </c>
      <c r="K198" s="28" t="s">
        <v>427</v>
      </c>
      <c r="L198" s="71">
        <v>100</v>
      </c>
      <c r="M198" s="28"/>
      <c r="N198" s="71">
        <v>100</v>
      </c>
      <c r="O198" s="28"/>
      <c r="P198" s="71">
        <v>100</v>
      </c>
      <c r="Q198" s="28"/>
      <c r="R198" s="71">
        <v>100</v>
      </c>
      <c r="S198" s="28"/>
      <c r="T198" s="71">
        <v>100</v>
      </c>
      <c r="U198" s="28" t="s">
        <v>427</v>
      </c>
      <c r="V198" s="71">
        <v>0</v>
      </c>
      <c r="W198" s="28"/>
      <c r="X198" s="71">
        <v>0</v>
      </c>
      <c r="Y198" s="28"/>
    </row>
    <row r="199" spans="1:25" ht="120" x14ac:dyDescent="0.25">
      <c r="A199" s="4">
        <v>106</v>
      </c>
      <c r="B199" s="4"/>
      <c r="C199" s="4"/>
      <c r="D199" s="9" t="s">
        <v>426</v>
      </c>
      <c r="E199" s="9"/>
      <c r="F199" s="8" t="s">
        <v>425</v>
      </c>
      <c r="G199" s="8" t="s">
        <v>8</v>
      </c>
      <c r="H199" s="8" t="s">
        <v>424</v>
      </c>
      <c r="I199" s="8" t="s">
        <v>423</v>
      </c>
      <c r="J199" s="25">
        <v>50</v>
      </c>
      <c r="K199" s="5" t="s">
        <v>422</v>
      </c>
      <c r="L199" s="25">
        <v>50</v>
      </c>
      <c r="M199" s="28"/>
      <c r="N199" s="25">
        <v>50</v>
      </c>
      <c r="O199" s="28"/>
      <c r="P199" s="25">
        <v>50</v>
      </c>
      <c r="Q199" s="28"/>
      <c r="R199" s="25">
        <v>50</v>
      </c>
      <c r="S199" s="28"/>
      <c r="T199" s="25">
        <v>50</v>
      </c>
      <c r="U199" s="28"/>
      <c r="V199" s="25">
        <v>50</v>
      </c>
      <c r="W199" s="28"/>
      <c r="X199" s="25">
        <v>50</v>
      </c>
      <c r="Y199" s="28"/>
    </row>
    <row r="200" spans="1:25" ht="90" x14ac:dyDescent="0.25">
      <c r="A200" s="4">
        <v>107</v>
      </c>
      <c r="B200" s="4"/>
      <c r="C200" s="4"/>
      <c r="D200" s="9" t="s">
        <v>421</v>
      </c>
      <c r="E200" s="9"/>
      <c r="F200" s="8" t="s">
        <v>420</v>
      </c>
      <c r="G200" s="8" t="s">
        <v>419</v>
      </c>
      <c r="H200" s="8" t="s">
        <v>418</v>
      </c>
      <c r="I200" s="8" t="s">
        <v>417</v>
      </c>
      <c r="J200" s="25">
        <v>0</v>
      </c>
      <c r="K200" s="74"/>
      <c r="L200" s="25">
        <v>0</v>
      </c>
      <c r="M200" s="74"/>
      <c r="N200" s="25">
        <v>0</v>
      </c>
      <c r="O200" s="74"/>
      <c r="P200" s="25">
        <v>0</v>
      </c>
      <c r="Q200" s="74"/>
      <c r="R200" s="25">
        <v>0</v>
      </c>
      <c r="S200" s="74"/>
      <c r="T200" s="25">
        <v>0</v>
      </c>
      <c r="U200" s="74"/>
      <c r="V200" s="25">
        <v>0</v>
      </c>
      <c r="W200" s="28"/>
      <c r="X200" s="25">
        <v>0</v>
      </c>
      <c r="Y200" s="74"/>
    </row>
    <row r="201" spans="1:25" ht="60" x14ac:dyDescent="0.25">
      <c r="A201" s="4">
        <v>108</v>
      </c>
      <c r="B201" s="4"/>
      <c r="C201" s="4"/>
      <c r="D201" s="9" t="s">
        <v>416</v>
      </c>
      <c r="E201" s="9"/>
      <c r="F201" s="8" t="s">
        <v>415</v>
      </c>
      <c r="G201" s="8" t="s">
        <v>8</v>
      </c>
      <c r="H201" s="8" t="s">
        <v>414</v>
      </c>
      <c r="I201" s="8" t="s">
        <v>413</v>
      </c>
      <c r="J201" s="25">
        <v>0</v>
      </c>
      <c r="K201" s="74"/>
      <c r="L201" s="25">
        <v>0</v>
      </c>
      <c r="M201" s="74"/>
      <c r="N201" s="25">
        <v>0</v>
      </c>
      <c r="O201" s="74"/>
      <c r="P201" s="25">
        <v>0</v>
      </c>
      <c r="Q201" s="74"/>
      <c r="R201" s="25">
        <v>0</v>
      </c>
      <c r="S201" s="74"/>
      <c r="T201" s="25">
        <v>0</v>
      </c>
      <c r="U201" s="74"/>
      <c r="V201" s="25">
        <v>0</v>
      </c>
      <c r="W201" s="28"/>
      <c r="X201" s="25">
        <v>0</v>
      </c>
      <c r="Y201" s="74"/>
    </row>
    <row r="202" spans="1:25" ht="60" x14ac:dyDescent="0.25">
      <c r="A202" s="4">
        <v>109</v>
      </c>
      <c r="B202" s="4"/>
      <c r="C202" s="4"/>
      <c r="D202" s="9" t="s">
        <v>412</v>
      </c>
      <c r="E202" s="9"/>
      <c r="F202" s="8" t="s">
        <v>411</v>
      </c>
      <c r="G202" s="8" t="s">
        <v>410</v>
      </c>
      <c r="H202" s="8" t="s">
        <v>409</v>
      </c>
      <c r="I202" s="8" t="s">
        <v>408</v>
      </c>
      <c r="J202" s="71">
        <v>50</v>
      </c>
      <c r="K202" s="5" t="s">
        <v>407</v>
      </c>
      <c r="L202" s="71">
        <v>50</v>
      </c>
      <c r="M202" s="40"/>
      <c r="N202" s="71">
        <v>50</v>
      </c>
      <c r="O202" s="40"/>
      <c r="P202" s="71">
        <v>50</v>
      </c>
      <c r="Q202" s="40"/>
      <c r="R202" s="71">
        <v>50</v>
      </c>
      <c r="S202" s="40"/>
      <c r="T202" s="71">
        <v>50</v>
      </c>
      <c r="U202" s="40"/>
      <c r="V202" s="71">
        <v>50</v>
      </c>
      <c r="W202" s="28"/>
      <c r="X202" s="71">
        <v>50</v>
      </c>
      <c r="Y202" s="40"/>
    </row>
    <row r="203" spans="1:25" s="53" customFormat="1" ht="84.75" customHeight="1" x14ac:dyDescent="0.25">
      <c r="A203" s="21"/>
      <c r="B203" s="21"/>
      <c r="C203" s="22" t="s">
        <v>406</v>
      </c>
      <c r="D203" s="21"/>
      <c r="E203" s="58"/>
      <c r="F203" s="57" t="s">
        <v>405</v>
      </c>
      <c r="G203" s="56"/>
      <c r="H203" s="56"/>
      <c r="I203" s="56"/>
      <c r="J203" s="55">
        <f>AVERAGE(J204:J208)</f>
        <v>20</v>
      </c>
      <c r="K203" s="19"/>
      <c r="L203" s="55">
        <f>AVERAGE(L204:L208)</f>
        <v>20</v>
      </c>
      <c r="M203" s="54"/>
      <c r="N203" s="55">
        <f>AVERAGE(N204:N208)</f>
        <v>20</v>
      </c>
      <c r="O203" s="54"/>
      <c r="P203" s="55">
        <f>AVERAGE(P204:P208)</f>
        <v>20</v>
      </c>
      <c r="Q203" s="54"/>
      <c r="R203" s="55">
        <f>AVERAGE(R204:R208)</f>
        <v>20</v>
      </c>
      <c r="S203" s="54"/>
      <c r="T203" s="55">
        <f>AVERAGE(T204:T208)</f>
        <v>20</v>
      </c>
      <c r="U203" s="54"/>
      <c r="V203" s="55">
        <f>AVERAGE(V204:V208)</f>
        <v>20</v>
      </c>
      <c r="W203" s="19"/>
      <c r="X203" s="55">
        <f>AVERAGE(X204:X208)</f>
        <v>20</v>
      </c>
      <c r="Y203" s="54"/>
    </row>
    <row r="204" spans="1:25" ht="60" x14ac:dyDescent="0.25">
      <c r="A204" s="4">
        <v>110</v>
      </c>
      <c r="B204" s="4"/>
      <c r="C204" s="4"/>
      <c r="D204" s="9" t="s">
        <v>404</v>
      </c>
      <c r="E204" s="9"/>
      <c r="F204" s="8" t="s">
        <v>403</v>
      </c>
      <c r="G204" s="8" t="s">
        <v>402</v>
      </c>
      <c r="H204" s="8" t="s">
        <v>401</v>
      </c>
      <c r="I204" s="8" t="s">
        <v>400</v>
      </c>
      <c r="J204" s="25">
        <v>0</v>
      </c>
      <c r="K204" s="5" t="s">
        <v>399</v>
      </c>
      <c r="L204" s="25">
        <v>0</v>
      </c>
      <c r="M204" s="74"/>
      <c r="N204" s="25">
        <v>0</v>
      </c>
      <c r="O204" s="74"/>
      <c r="P204" s="25">
        <v>0</v>
      </c>
      <c r="Q204" s="74"/>
      <c r="R204" s="25">
        <v>0</v>
      </c>
      <c r="S204" s="74"/>
      <c r="T204" s="25">
        <v>0</v>
      </c>
      <c r="U204" s="74"/>
      <c r="V204" s="25">
        <v>0</v>
      </c>
      <c r="W204" s="28"/>
      <c r="X204" s="25">
        <v>0</v>
      </c>
      <c r="Y204" s="74"/>
    </row>
    <row r="205" spans="1:25" s="34" customFormat="1" ht="150" x14ac:dyDescent="0.25">
      <c r="A205" s="73">
        <v>111</v>
      </c>
      <c r="B205" s="73"/>
      <c r="C205" s="73"/>
      <c r="D205" s="72" t="s">
        <v>398</v>
      </c>
      <c r="E205" s="72"/>
      <c r="F205" s="37" t="s">
        <v>397</v>
      </c>
      <c r="G205" s="37" t="s">
        <v>379</v>
      </c>
      <c r="H205" s="37" t="s">
        <v>378</v>
      </c>
      <c r="I205" s="37" t="s">
        <v>396</v>
      </c>
      <c r="J205" s="59">
        <v>0</v>
      </c>
      <c r="K205" s="5" t="s">
        <v>395</v>
      </c>
      <c r="L205" s="59">
        <v>0</v>
      </c>
      <c r="M205" s="35"/>
      <c r="N205" s="59">
        <v>0</v>
      </c>
      <c r="O205" s="35"/>
      <c r="P205" s="59">
        <v>0</v>
      </c>
      <c r="Q205" s="35"/>
      <c r="R205" s="59">
        <v>0</v>
      </c>
      <c r="S205" s="35"/>
      <c r="T205" s="59">
        <v>0</v>
      </c>
      <c r="U205" s="35"/>
      <c r="V205" s="59">
        <v>0</v>
      </c>
      <c r="W205" s="36"/>
      <c r="X205" s="59">
        <v>0</v>
      </c>
      <c r="Y205" s="35"/>
    </row>
    <row r="206" spans="1:25" ht="90" x14ac:dyDescent="0.25">
      <c r="A206" s="4">
        <v>112</v>
      </c>
      <c r="B206" s="4"/>
      <c r="C206" s="4"/>
      <c r="D206" s="9" t="s">
        <v>394</v>
      </c>
      <c r="E206" s="9"/>
      <c r="F206" s="8" t="s">
        <v>393</v>
      </c>
      <c r="G206" s="8" t="s">
        <v>392</v>
      </c>
      <c r="H206" s="8" t="s">
        <v>391</v>
      </c>
      <c r="I206" s="8" t="s">
        <v>390</v>
      </c>
      <c r="J206" s="59">
        <v>0</v>
      </c>
      <c r="K206" s="5" t="s">
        <v>389</v>
      </c>
      <c r="L206" s="59">
        <v>0</v>
      </c>
      <c r="M206" s="35"/>
      <c r="N206" s="59">
        <v>0</v>
      </c>
      <c r="O206" s="35"/>
      <c r="P206" s="59">
        <v>0</v>
      </c>
      <c r="Q206" s="35"/>
      <c r="R206" s="59">
        <v>0</v>
      </c>
      <c r="S206" s="35"/>
      <c r="T206" s="59">
        <v>0</v>
      </c>
      <c r="U206" s="35"/>
      <c r="V206" s="59">
        <v>0</v>
      </c>
      <c r="W206" s="28"/>
      <c r="X206" s="59">
        <v>0</v>
      </c>
      <c r="Y206" s="35"/>
    </row>
    <row r="207" spans="1:25" ht="105" x14ac:dyDescent="0.25">
      <c r="A207" s="4">
        <v>113</v>
      </c>
      <c r="B207" s="4"/>
      <c r="C207" s="4"/>
      <c r="D207" s="9" t="s">
        <v>388</v>
      </c>
      <c r="E207" s="9"/>
      <c r="F207" s="8" t="s">
        <v>387</v>
      </c>
      <c r="G207" s="8" t="s">
        <v>386</v>
      </c>
      <c r="H207" s="8" t="s">
        <v>385</v>
      </c>
      <c r="I207" s="8" t="s">
        <v>384</v>
      </c>
      <c r="J207" s="71">
        <v>100</v>
      </c>
      <c r="K207" s="28"/>
      <c r="L207" s="71">
        <v>100</v>
      </c>
      <c r="M207" s="28"/>
      <c r="N207" s="71">
        <v>100</v>
      </c>
      <c r="O207" s="28"/>
      <c r="P207" s="71">
        <v>100</v>
      </c>
      <c r="Q207" s="28"/>
      <c r="R207" s="71">
        <v>100</v>
      </c>
      <c r="S207" s="28"/>
      <c r="T207" s="71">
        <v>100</v>
      </c>
      <c r="U207" s="28"/>
      <c r="V207" s="71">
        <v>100</v>
      </c>
      <c r="W207" s="28"/>
      <c r="X207" s="71">
        <v>100</v>
      </c>
      <c r="Y207" s="28"/>
    </row>
    <row r="208" spans="1:25" s="63" customFormat="1" ht="69" x14ac:dyDescent="0.25">
      <c r="A208" s="16">
        <v>114</v>
      </c>
      <c r="B208" s="16"/>
      <c r="C208" s="16"/>
      <c r="D208" s="70" t="s">
        <v>383</v>
      </c>
      <c r="E208" s="70"/>
      <c r="F208" s="13" t="s">
        <v>383</v>
      </c>
      <c r="G208" s="69"/>
      <c r="H208" s="69"/>
      <c r="I208" s="69"/>
      <c r="J208" s="65">
        <f>AVERAGE(J209:J211)</f>
        <v>0</v>
      </c>
      <c r="K208" s="11"/>
      <c r="L208" s="65">
        <f>AVERAGE(L209:L211)</f>
        <v>0</v>
      </c>
      <c r="M208" s="64"/>
      <c r="N208" s="65">
        <f>AVERAGE(N209:N211)</f>
        <v>0</v>
      </c>
      <c r="O208" s="64"/>
      <c r="P208" s="65">
        <f>AVERAGE(P209:P211)</f>
        <v>0</v>
      </c>
      <c r="Q208" s="64"/>
      <c r="R208" s="65">
        <f>AVERAGE(R209:R211)</f>
        <v>0</v>
      </c>
      <c r="S208" s="11"/>
      <c r="T208" s="65">
        <f>AVERAGE(T209:T211)</f>
        <v>0</v>
      </c>
      <c r="U208" s="11"/>
      <c r="V208" s="65">
        <f>AVERAGE(V209:V211)</f>
        <v>0</v>
      </c>
      <c r="W208" s="11"/>
      <c r="X208" s="65">
        <f>AVERAGE(X209:X211)</f>
        <v>0</v>
      </c>
      <c r="Y208" s="64"/>
    </row>
    <row r="209" spans="1:25" ht="150" x14ac:dyDescent="0.25">
      <c r="A209" s="4" t="s">
        <v>382</v>
      </c>
      <c r="B209" s="4"/>
      <c r="C209" s="4"/>
      <c r="D209" s="4"/>
      <c r="E209" s="9" t="s">
        <v>381</v>
      </c>
      <c r="F209" s="8" t="s">
        <v>380</v>
      </c>
      <c r="G209" s="68" t="s">
        <v>379</v>
      </c>
      <c r="H209" s="68" t="s">
        <v>378</v>
      </c>
      <c r="I209" s="68" t="s">
        <v>377</v>
      </c>
      <c r="J209" s="35">
        <v>0</v>
      </c>
      <c r="K209" s="5" t="s">
        <v>376</v>
      </c>
      <c r="L209" s="35">
        <v>0</v>
      </c>
      <c r="M209" s="35"/>
      <c r="N209" s="35">
        <v>0</v>
      </c>
      <c r="O209" s="35"/>
      <c r="P209" s="35">
        <v>0</v>
      </c>
      <c r="Q209" s="35"/>
      <c r="R209" s="35">
        <v>0</v>
      </c>
      <c r="S209" s="35"/>
      <c r="T209" s="35">
        <v>0</v>
      </c>
      <c r="U209" s="35"/>
      <c r="V209" s="35">
        <v>0</v>
      </c>
      <c r="W209" s="36"/>
      <c r="X209" s="35">
        <v>0</v>
      </c>
      <c r="Y209" s="5" t="s">
        <v>375</v>
      </c>
    </row>
    <row r="210" spans="1:25" ht="45" x14ac:dyDescent="0.3">
      <c r="A210" s="4" t="s">
        <v>374</v>
      </c>
      <c r="B210" s="4"/>
      <c r="C210" s="4"/>
      <c r="D210" s="4"/>
      <c r="E210" s="67" t="s">
        <v>373</v>
      </c>
      <c r="F210" s="8" t="s">
        <v>372</v>
      </c>
      <c r="G210" s="8" t="s">
        <v>371</v>
      </c>
      <c r="H210" s="8" t="s">
        <v>370</v>
      </c>
      <c r="I210" s="8" t="s">
        <v>369</v>
      </c>
      <c r="J210" s="35">
        <v>0</v>
      </c>
      <c r="K210" s="35"/>
      <c r="L210" s="35">
        <v>0</v>
      </c>
      <c r="M210" s="35"/>
      <c r="N210" s="35">
        <v>0</v>
      </c>
      <c r="O210" s="35"/>
      <c r="P210" s="35">
        <v>0</v>
      </c>
      <c r="Q210" s="35"/>
      <c r="R210" s="35">
        <v>0</v>
      </c>
      <c r="S210" s="35"/>
      <c r="T210" s="35">
        <v>0</v>
      </c>
      <c r="U210" s="35"/>
      <c r="V210" s="35">
        <v>0</v>
      </c>
      <c r="W210" s="36"/>
      <c r="X210" s="35">
        <v>0</v>
      </c>
      <c r="Y210" s="35"/>
    </row>
    <row r="211" spans="1:25" ht="178.5" customHeight="1" x14ac:dyDescent="0.3">
      <c r="A211" s="4" t="s">
        <v>368</v>
      </c>
      <c r="B211" s="4"/>
      <c r="C211" s="4"/>
      <c r="D211" s="4"/>
      <c r="E211" s="67" t="s">
        <v>367</v>
      </c>
      <c r="F211" s="8" t="s">
        <v>366</v>
      </c>
      <c r="G211" s="8" t="s">
        <v>365</v>
      </c>
      <c r="H211" s="8" t="s">
        <v>364</v>
      </c>
      <c r="I211" s="8" t="s">
        <v>363</v>
      </c>
      <c r="J211" s="35">
        <v>0</v>
      </c>
      <c r="K211" s="35"/>
      <c r="L211" s="35">
        <v>0</v>
      </c>
      <c r="M211" s="35"/>
      <c r="N211" s="35">
        <v>0</v>
      </c>
      <c r="O211" s="35"/>
      <c r="P211" s="35">
        <v>0</v>
      </c>
      <c r="Q211" s="35"/>
      <c r="R211" s="35">
        <v>0</v>
      </c>
      <c r="S211" s="35"/>
      <c r="T211" s="35">
        <v>0</v>
      </c>
      <c r="U211" s="35"/>
      <c r="V211" s="35">
        <v>0</v>
      </c>
      <c r="W211" s="36"/>
      <c r="X211" s="35">
        <v>0</v>
      </c>
      <c r="Y211" s="35"/>
    </row>
    <row r="212" spans="1:25" s="53" customFormat="1" ht="80.25" customHeight="1" x14ac:dyDescent="0.25">
      <c r="A212" s="21"/>
      <c r="B212" s="21"/>
      <c r="C212" s="22" t="s">
        <v>362</v>
      </c>
      <c r="D212" s="21"/>
      <c r="E212" s="58"/>
      <c r="F212" s="57" t="s">
        <v>361</v>
      </c>
      <c r="G212" s="56"/>
      <c r="H212" s="56"/>
      <c r="I212" s="56"/>
      <c r="J212" s="55">
        <f>AVERAGE(J213,J216)</f>
        <v>0</v>
      </c>
      <c r="K212" s="19"/>
      <c r="L212" s="55">
        <f>AVERAGE(L213,L216)</f>
        <v>0</v>
      </c>
      <c r="M212" s="54"/>
      <c r="N212" s="55">
        <f>AVERAGE(N213,N216)</f>
        <v>0</v>
      </c>
      <c r="O212" s="54"/>
      <c r="P212" s="55">
        <f>AVERAGE(P213,P216)</f>
        <v>0</v>
      </c>
      <c r="Q212" s="54"/>
      <c r="R212" s="55">
        <f>AVERAGE(R213,R216)</f>
        <v>0</v>
      </c>
      <c r="S212" s="54"/>
      <c r="T212" s="55">
        <f>AVERAGE(T213,T216)</f>
        <v>0</v>
      </c>
      <c r="U212" s="54"/>
      <c r="V212" s="55">
        <f>AVERAGE(V213,V216)</f>
        <v>0</v>
      </c>
      <c r="W212" s="19"/>
      <c r="X212" s="55">
        <f>AVERAGE(X213,X216)</f>
        <v>0</v>
      </c>
      <c r="Y212" s="54"/>
    </row>
    <row r="213" spans="1:25" s="63" customFormat="1" ht="80.25" customHeight="1" x14ac:dyDescent="0.25">
      <c r="A213" s="16">
        <v>115</v>
      </c>
      <c r="B213" s="16"/>
      <c r="C213" s="15"/>
      <c r="D213" s="66" t="s">
        <v>360</v>
      </c>
      <c r="E213" s="66"/>
      <c r="F213" s="23" t="s">
        <v>360</v>
      </c>
      <c r="G213" s="13"/>
      <c r="H213" s="13"/>
      <c r="I213" s="13"/>
      <c r="J213" s="65">
        <f>AVERAGE(J214:J215)</f>
        <v>0</v>
      </c>
      <c r="K213" s="11"/>
      <c r="L213" s="65">
        <f>AVERAGE(L214:L215)</f>
        <v>0</v>
      </c>
      <c r="M213" s="64"/>
      <c r="N213" s="65">
        <f>AVERAGE(N214:N215)</f>
        <v>0</v>
      </c>
      <c r="O213" s="64"/>
      <c r="P213" s="65">
        <f>AVERAGE(P214:P215)</f>
        <v>0</v>
      </c>
      <c r="Q213" s="64"/>
      <c r="R213" s="65">
        <f>AVERAGE(R214:R215)</f>
        <v>0</v>
      </c>
      <c r="S213" s="64"/>
      <c r="T213" s="65">
        <f>AVERAGE(T214:T215)</f>
        <v>0</v>
      </c>
      <c r="U213" s="64"/>
      <c r="V213" s="65">
        <f>AVERAGE(V214:V215)</f>
        <v>0</v>
      </c>
      <c r="W213" s="11"/>
      <c r="X213" s="65">
        <f>AVERAGE(X214:X215)</f>
        <v>0</v>
      </c>
      <c r="Y213" s="64"/>
    </row>
    <row r="214" spans="1:25" ht="312" customHeight="1" x14ac:dyDescent="0.25">
      <c r="A214" s="4" t="s">
        <v>359</v>
      </c>
      <c r="B214" s="4"/>
      <c r="C214" s="4"/>
      <c r="D214" s="4"/>
      <c r="E214" s="9" t="s">
        <v>358</v>
      </c>
      <c r="F214" s="8" t="s">
        <v>357</v>
      </c>
      <c r="G214" s="8" t="s">
        <v>356</v>
      </c>
      <c r="H214" s="8" t="s">
        <v>355</v>
      </c>
      <c r="I214" s="8" t="s">
        <v>354</v>
      </c>
      <c r="J214" s="35">
        <v>0</v>
      </c>
      <c r="K214" s="35" t="s">
        <v>353</v>
      </c>
      <c r="L214" s="35">
        <v>0</v>
      </c>
      <c r="M214" s="35"/>
      <c r="N214" s="35">
        <v>0</v>
      </c>
      <c r="O214" s="35"/>
      <c r="P214" s="35">
        <v>0</v>
      </c>
      <c r="Q214" s="35"/>
      <c r="R214" s="35">
        <v>0</v>
      </c>
      <c r="S214" s="35"/>
      <c r="T214" s="35">
        <v>0</v>
      </c>
      <c r="U214" s="35"/>
      <c r="V214" s="35">
        <v>0</v>
      </c>
      <c r="W214" s="28"/>
      <c r="X214" s="35">
        <v>0</v>
      </c>
      <c r="Y214" s="35"/>
    </row>
    <row r="215" spans="1:25" ht="105" x14ac:dyDescent="0.25">
      <c r="A215" s="4" t="s">
        <v>352</v>
      </c>
      <c r="B215" s="4"/>
      <c r="C215" s="4"/>
      <c r="D215" s="4"/>
      <c r="E215" s="9" t="s">
        <v>351</v>
      </c>
      <c r="F215" s="8" t="s">
        <v>350</v>
      </c>
      <c r="G215" s="8" t="s">
        <v>349</v>
      </c>
      <c r="H215" s="8" t="s">
        <v>348</v>
      </c>
      <c r="I215" s="8" t="s">
        <v>347</v>
      </c>
      <c r="J215" s="35"/>
      <c r="K215" s="35"/>
      <c r="L215" s="35"/>
      <c r="M215" s="40"/>
      <c r="N215" s="40"/>
      <c r="O215" s="40"/>
      <c r="P215" s="40"/>
      <c r="Q215" s="40"/>
      <c r="R215" s="40"/>
      <c r="S215" s="40"/>
      <c r="T215" s="40"/>
      <c r="U215" s="40"/>
      <c r="V215" s="40"/>
      <c r="W215" s="28"/>
      <c r="X215" s="40"/>
      <c r="Y215" s="40"/>
    </row>
    <row r="216" spans="1:25" ht="51.75" x14ac:dyDescent="0.25">
      <c r="A216" s="4">
        <v>116</v>
      </c>
      <c r="B216" s="4"/>
      <c r="C216" s="4"/>
      <c r="D216" s="9" t="s">
        <v>346</v>
      </c>
      <c r="E216" s="9"/>
      <c r="F216" s="8" t="s">
        <v>345</v>
      </c>
      <c r="G216" s="8" t="s">
        <v>344</v>
      </c>
      <c r="H216" s="8" t="s">
        <v>343</v>
      </c>
      <c r="I216" s="8" t="s">
        <v>342</v>
      </c>
      <c r="J216" s="35">
        <v>0</v>
      </c>
      <c r="K216" s="28"/>
      <c r="L216" s="35">
        <v>0</v>
      </c>
      <c r="M216" s="40"/>
      <c r="N216" s="40">
        <v>0</v>
      </c>
      <c r="O216" s="40"/>
      <c r="P216" s="40">
        <v>0</v>
      </c>
      <c r="Q216" s="40"/>
      <c r="R216" s="40">
        <v>0</v>
      </c>
      <c r="S216" s="40"/>
      <c r="T216" s="40">
        <v>0</v>
      </c>
      <c r="U216" s="40"/>
      <c r="V216" s="40">
        <v>0</v>
      </c>
      <c r="W216" s="28"/>
      <c r="X216" s="40">
        <v>0</v>
      </c>
      <c r="Y216" s="40"/>
    </row>
    <row r="217" spans="1:25" s="53" customFormat="1" ht="60" x14ac:dyDescent="0.25">
      <c r="A217" s="21"/>
      <c r="B217" s="22" t="s">
        <v>341</v>
      </c>
      <c r="C217" s="21"/>
      <c r="D217" s="21"/>
      <c r="E217" s="21"/>
      <c r="F217" s="21" t="s">
        <v>340</v>
      </c>
      <c r="G217" s="21"/>
      <c r="H217" s="21"/>
      <c r="I217" s="21"/>
      <c r="J217" s="55">
        <f>AVERAGE(J218,J225,J231,J240)</f>
        <v>32.1875</v>
      </c>
      <c r="K217" s="54"/>
      <c r="L217" s="55">
        <f>AVERAGE(L218,L225,L231,L240)</f>
        <v>32.1875</v>
      </c>
      <c r="M217" s="54"/>
      <c r="N217" s="55">
        <f>AVERAGE(N218,N225,N231,N240)</f>
        <v>32.1875</v>
      </c>
      <c r="O217" s="54"/>
      <c r="P217" s="55">
        <f>AVERAGE(P218,P225,P231,P240)</f>
        <v>32.1875</v>
      </c>
      <c r="Q217" s="54"/>
      <c r="R217" s="55">
        <f>AVERAGE(R218,R225,R231,R240)</f>
        <v>32.1875</v>
      </c>
      <c r="S217" s="54"/>
      <c r="T217" s="55">
        <f>AVERAGE(T218,T225,T231,T240)</f>
        <v>32.1875</v>
      </c>
      <c r="U217" s="54"/>
      <c r="V217" s="55">
        <f>AVERAGE(V218,V225,V231,V240)</f>
        <v>16.5625</v>
      </c>
      <c r="W217" s="19"/>
      <c r="X217" s="55">
        <f>AVERAGE(X218,X225,X231,X240)</f>
        <v>16.5625</v>
      </c>
      <c r="Y217" s="54"/>
    </row>
    <row r="218" spans="1:25" s="53" customFormat="1" ht="45" x14ac:dyDescent="0.25">
      <c r="A218" s="21"/>
      <c r="B218" s="21"/>
      <c r="C218" s="22" t="s">
        <v>339</v>
      </c>
      <c r="D218" s="21"/>
      <c r="E218" s="21"/>
      <c r="F218" s="21" t="s">
        <v>338</v>
      </c>
      <c r="G218" s="21"/>
      <c r="H218" s="21"/>
      <c r="I218" s="21"/>
      <c r="J218" s="55">
        <f>AVERAGE(J219:J224)</f>
        <v>41.666666666666664</v>
      </c>
      <c r="K218" s="54"/>
      <c r="L218" s="62">
        <f>AVERAGE(L219:L224)</f>
        <v>41.666666666666664</v>
      </c>
      <c r="M218" s="54"/>
      <c r="N218" s="55">
        <f>AVERAGE(N219:N224)</f>
        <v>41.666666666666664</v>
      </c>
      <c r="O218" s="54"/>
      <c r="P218" s="55">
        <f>AVERAGE(P219:P224)</f>
        <v>41.666666666666664</v>
      </c>
      <c r="Q218" s="54"/>
      <c r="R218" s="55">
        <f>AVERAGE(R219:R224)</f>
        <v>41.666666666666664</v>
      </c>
      <c r="S218" s="54"/>
      <c r="T218" s="55">
        <f>AVERAGE(T219:T224)</f>
        <v>41.666666666666664</v>
      </c>
      <c r="U218" s="54"/>
      <c r="V218" s="55">
        <f>AVERAGE(V219:V224)</f>
        <v>8.3333333333333339</v>
      </c>
      <c r="W218" s="19"/>
      <c r="X218" s="55">
        <f>AVERAGE(X219:X224)</f>
        <v>8.3333333333333339</v>
      </c>
      <c r="Y218" s="54"/>
    </row>
    <row r="219" spans="1:25" ht="195" x14ac:dyDescent="0.25">
      <c r="A219" s="4">
        <v>117</v>
      </c>
      <c r="B219" s="4"/>
      <c r="C219" s="4"/>
      <c r="D219" s="9" t="s">
        <v>337</v>
      </c>
      <c r="E219" s="9"/>
      <c r="F219" s="8" t="s">
        <v>336</v>
      </c>
      <c r="G219" s="8" t="s">
        <v>249</v>
      </c>
      <c r="H219" s="8" t="s">
        <v>248</v>
      </c>
      <c r="I219" s="8" t="s">
        <v>295</v>
      </c>
      <c r="J219" s="31">
        <v>50</v>
      </c>
      <c r="K219" s="5" t="s">
        <v>335</v>
      </c>
      <c r="L219" s="31">
        <v>50</v>
      </c>
      <c r="M219" s="32"/>
      <c r="N219" s="31">
        <v>50</v>
      </c>
      <c r="O219" s="32"/>
      <c r="P219" s="31">
        <v>50</v>
      </c>
      <c r="Q219" s="32"/>
      <c r="R219" s="31">
        <v>50</v>
      </c>
      <c r="S219" s="32"/>
      <c r="T219" s="31">
        <v>50</v>
      </c>
      <c r="U219" s="32"/>
      <c r="V219" s="31">
        <v>50</v>
      </c>
      <c r="W219" s="5"/>
      <c r="X219" s="31">
        <v>50</v>
      </c>
      <c r="Y219" s="5" t="s">
        <v>334</v>
      </c>
    </row>
    <row r="220" spans="1:25" ht="168.75" x14ac:dyDescent="0.25">
      <c r="A220" s="4">
        <v>118</v>
      </c>
      <c r="B220" s="4"/>
      <c r="C220" s="4"/>
      <c r="D220" s="9" t="s">
        <v>333</v>
      </c>
      <c r="E220" s="9"/>
      <c r="F220" s="61" t="s">
        <v>332</v>
      </c>
      <c r="G220" s="8" t="s">
        <v>249</v>
      </c>
      <c r="H220" s="8" t="s">
        <v>248</v>
      </c>
      <c r="I220" s="8" t="s">
        <v>295</v>
      </c>
      <c r="J220" s="31">
        <v>0</v>
      </c>
      <c r="K220" s="5" t="s">
        <v>331</v>
      </c>
      <c r="L220" s="31">
        <v>0</v>
      </c>
      <c r="M220" s="32"/>
      <c r="N220" s="31">
        <v>0</v>
      </c>
      <c r="O220" s="32"/>
      <c r="P220" s="31">
        <v>0</v>
      </c>
      <c r="Q220" s="32"/>
      <c r="R220" s="31">
        <v>0</v>
      </c>
      <c r="S220" s="32"/>
      <c r="T220" s="31">
        <v>0</v>
      </c>
      <c r="U220" s="32"/>
      <c r="V220" s="31">
        <v>0</v>
      </c>
      <c r="W220" s="5"/>
      <c r="X220" s="31">
        <v>0</v>
      </c>
      <c r="Y220" s="5" t="s">
        <v>330</v>
      </c>
    </row>
    <row r="221" spans="1:25" ht="105" x14ac:dyDescent="0.25">
      <c r="A221" s="4">
        <v>119</v>
      </c>
      <c r="B221" s="4"/>
      <c r="C221" s="4"/>
      <c r="D221" s="9" t="s">
        <v>329</v>
      </c>
      <c r="E221" s="9"/>
      <c r="F221" s="8" t="s">
        <v>328</v>
      </c>
      <c r="G221" s="8" t="s">
        <v>231</v>
      </c>
      <c r="H221" s="8" t="s">
        <v>271</v>
      </c>
      <c r="I221" s="8" t="s">
        <v>8</v>
      </c>
      <c r="J221" s="31">
        <v>100</v>
      </c>
      <c r="K221" s="5" t="s">
        <v>324</v>
      </c>
      <c r="L221" s="31">
        <v>100</v>
      </c>
      <c r="M221" s="32"/>
      <c r="N221" s="31">
        <v>100</v>
      </c>
      <c r="O221" s="32"/>
      <c r="P221" s="31">
        <v>100</v>
      </c>
      <c r="Q221" s="32"/>
      <c r="R221" s="31">
        <v>100</v>
      </c>
      <c r="S221" s="32"/>
      <c r="T221" s="31">
        <v>100</v>
      </c>
      <c r="U221" s="5" t="s">
        <v>324</v>
      </c>
      <c r="V221" s="31">
        <v>0</v>
      </c>
      <c r="W221" s="5"/>
      <c r="X221" s="31">
        <v>0</v>
      </c>
      <c r="Y221" s="5" t="s">
        <v>327</v>
      </c>
    </row>
    <row r="222" spans="1:25" ht="60" x14ac:dyDescent="0.25">
      <c r="A222" s="4">
        <v>120</v>
      </c>
      <c r="B222" s="4"/>
      <c r="C222" s="4"/>
      <c r="D222" s="9" t="s">
        <v>326</v>
      </c>
      <c r="E222" s="9"/>
      <c r="F222" s="8" t="s">
        <v>325</v>
      </c>
      <c r="G222" s="8" t="s">
        <v>231</v>
      </c>
      <c r="H222" s="8" t="s">
        <v>271</v>
      </c>
      <c r="I222" s="8" t="s">
        <v>8</v>
      </c>
      <c r="J222" s="31">
        <v>100</v>
      </c>
      <c r="K222" s="5" t="s">
        <v>324</v>
      </c>
      <c r="L222" s="31">
        <v>100</v>
      </c>
      <c r="M222" s="32"/>
      <c r="N222" s="31">
        <v>100</v>
      </c>
      <c r="O222" s="32"/>
      <c r="P222" s="31">
        <v>100</v>
      </c>
      <c r="Q222" s="32"/>
      <c r="R222" s="31">
        <v>100</v>
      </c>
      <c r="S222" s="32"/>
      <c r="T222" s="31">
        <v>100</v>
      </c>
      <c r="U222" s="5" t="s">
        <v>324</v>
      </c>
      <c r="V222" s="31">
        <v>0</v>
      </c>
      <c r="W222" s="5"/>
      <c r="X222" s="31">
        <v>0</v>
      </c>
      <c r="Y222" s="5"/>
    </row>
    <row r="223" spans="1:25" ht="150" x14ac:dyDescent="0.25">
      <c r="A223" s="4">
        <v>121</v>
      </c>
      <c r="B223" s="4"/>
      <c r="C223" s="4"/>
      <c r="D223" s="9" t="s">
        <v>323</v>
      </c>
      <c r="E223" s="9"/>
      <c r="F223" s="8" t="s">
        <v>322</v>
      </c>
      <c r="G223" s="8" t="s">
        <v>321</v>
      </c>
      <c r="H223" s="8" t="s">
        <v>320</v>
      </c>
      <c r="I223" s="8" t="s">
        <v>319</v>
      </c>
      <c r="J223" s="31">
        <v>0</v>
      </c>
      <c r="K223" s="5" t="s">
        <v>318</v>
      </c>
      <c r="L223" s="31">
        <v>0</v>
      </c>
      <c r="M223" s="32"/>
      <c r="N223" s="31">
        <v>0</v>
      </c>
      <c r="O223" s="32"/>
      <c r="P223" s="31">
        <v>0</v>
      </c>
      <c r="Q223" s="32"/>
      <c r="R223" s="31">
        <v>0</v>
      </c>
      <c r="S223" s="32"/>
      <c r="T223" s="31">
        <v>0</v>
      </c>
      <c r="U223" s="32"/>
      <c r="V223" s="31">
        <v>0</v>
      </c>
      <c r="W223" s="5"/>
      <c r="X223" s="31">
        <v>0</v>
      </c>
      <c r="Y223" s="5" t="s">
        <v>317</v>
      </c>
    </row>
    <row r="224" spans="1:25" ht="75" x14ac:dyDescent="0.25">
      <c r="A224" s="4">
        <v>122</v>
      </c>
      <c r="B224" s="4"/>
      <c r="C224" s="4"/>
      <c r="D224" s="9" t="s">
        <v>316</v>
      </c>
      <c r="E224" s="9"/>
      <c r="F224" s="8" t="s">
        <v>315</v>
      </c>
      <c r="G224" s="8" t="s">
        <v>314</v>
      </c>
      <c r="H224" s="8" t="s">
        <v>313</v>
      </c>
      <c r="I224" s="8" t="s">
        <v>312</v>
      </c>
      <c r="J224" s="31">
        <v>0</v>
      </c>
      <c r="K224" s="32"/>
      <c r="L224" s="31">
        <v>0</v>
      </c>
      <c r="M224" s="32"/>
      <c r="N224" s="31">
        <v>0</v>
      </c>
      <c r="O224" s="32"/>
      <c r="P224" s="31">
        <v>0</v>
      </c>
      <c r="Q224" s="32"/>
      <c r="R224" s="31">
        <v>0</v>
      </c>
      <c r="S224" s="32"/>
      <c r="T224" s="31">
        <v>0</v>
      </c>
      <c r="U224" s="32"/>
      <c r="V224" s="31">
        <v>0</v>
      </c>
      <c r="W224" s="5"/>
      <c r="X224" s="31">
        <v>0</v>
      </c>
      <c r="Y224" s="32"/>
    </row>
    <row r="225" spans="1:25" s="53" customFormat="1" ht="77.25" customHeight="1" x14ac:dyDescent="0.25">
      <c r="A225" s="21"/>
      <c r="B225" s="21"/>
      <c r="C225" s="22" t="s">
        <v>311</v>
      </c>
      <c r="D225" s="21"/>
      <c r="E225" s="58"/>
      <c r="F225" s="57" t="s">
        <v>310</v>
      </c>
      <c r="G225" s="56"/>
      <c r="H225" s="56"/>
      <c r="I225" s="56"/>
      <c r="J225" s="55">
        <f>AVERAGE(J226:J230)</f>
        <v>10</v>
      </c>
      <c r="K225" s="19"/>
      <c r="L225" s="55">
        <f>AVERAGE(L226:L230)</f>
        <v>10</v>
      </c>
      <c r="M225" s="54"/>
      <c r="N225" s="55">
        <f>AVERAGE(N226:N230)</f>
        <v>10</v>
      </c>
      <c r="O225" s="54"/>
      <c r="P225" s="55">
        <f>AVERAGE(P226:P230)</f>
        <v>10</v>
      </c>
      <c r="Q225" s="54"/>
      <c r="R225" s="55">
        <f>AVERAGE(R226:R230)</f>
        <v>10</v>
      </c>
      <c r="S225" s="54"/>
      <c r="T225" s="55">
        <f>AVERAGE(T226:T230)</f>
        <v>10</v>
      </c>
      <c r="U225" s="54"/>
      <c r="V225" s="55">
        <f>AVERAGE(V226:V230)</f>
        <v>10</v>
      </c>
      <c r="W225" s="19"/>
      <c r="X225" s="55">
        <f>AVERAGE(X226:X230)</f>
        <v>10</v>
      </c>
      <c r="Y225" s="54"/>
    </row>
    <row r="226" spans="1:25" ht="409.5" x14ac:dyDescent="0.25">
      <c r="A226" s="4">
        <v>123</v>
      </c>
      <c r="B226" s="4"/>
      <c r="C226" s="4"/>
      <c r="D226" s="9" t="s">
        <v>309</v>
      </c>
      <c r="E226" s="9"/>
      <c r="F226" s="8" t="s">
        <v>308</v>
      </c>
      <c r="G226" s="8" t="s">
        <v>249</v>
      </c>
      <c r="H226" s="8" t="s">
        <v>248</v>
      </c>
      <c r="I226" s="8" t="s">
        <v>295</v>
      </c>
      <c r="J226" s="60">
        <v>50</v>
      </c>
      <c r="K226" s="5" t="s">
        <v>307</v>
      </c>
      <c r="L226" s="60">
        <v>50</v>
      </c>
      <c r="M226" s="32"/>
      <c r="N226" s="60">
        <v>50</v>
      </c>
      <c r="O226" s="32"/>
      <c r="P226" s="60">
        <v>50</v>
      </c>
      <c r="Q226" s="32"/>
      <c r="R226" s="60">
        <v>50</v>
      </c>
      <c r="S226" s="32"/>
      <c r="T226" s="60">
        <v>50</v>
      </c>
      <c r="U226" s="32"/>
      <c r="V226" s="60">
        <v>50</v>
      </c>
      <c r="W226" s="5"/>
      <c r="X226" s="59">
        <v>50</v>
      </c>
      <c r="Y226" s="36" t="s">
        <v>306</v>
      </c>
    </row>
    <row r="227" spans="1:25" ht="105" x14ac:dyDescent="0.25">
      <c r="A227" s="4">
        <v>124</v>
      </c>
      <c r="B227" s="4"/>
      <c r="C227" s="4"/>
      <c r="D227" s="9" t="s">
        <v>305</v>
      </c>
      <c r="E227" s="9"/>
      <c r="F227" s="8" t="s">
        <v>304</v>
      </c>
      <c r="G227" s="8" t="s">
        <v>249</v>
      </c>
      <c r="H227" s="8" t="s">
        <v>248</v>
      </c>
      <c r="I227" s="8" t="s">
        <v>295</v>
      </c>
      <c r="J227" s="60">
        <v>0</v>
      </c>
      <c r="K227" s="5" t="s">
        <v>303</v>
      </c>
      <c r="L227" s="60">
        <v>0</v>
      </c>
      <c r="M227" s="32"/>
      <c r="N227" s="60">
        <v>0</v>
      </c>
      <c r="O227" s="32"/>
      <c r="P227" s="60">
        <v>0</v>
      </c>
      <c r="Q227" s="32"/>
      <c r="R227" s="60">
        <v>0</v>
      </c>
      <c r="S227" s="32"/>
      <c r="T227" s="60">
        <v>0</v>
      </c>
      <c r="U227" s="32"/>
      <c r="V227" s="60">
        <v>0</v>
      </c>
      <c r="W227" s="5"/>
      <c r="X227" s="59">
        <v>0</v>
      </c>
      <c r="Y227" s="36"/>
    </row>
    <row r="228" spans="1:25" ht="105" x14ac:dyDescent="0.25">
      <c r="A228" s="4">
        <v>125</v>
      </c>
      <c r="B228" s="4"/>
      <c r="C228" s="4"/>
      <c r="D228" s="9" t="s">
        <v>302</v>
      </c>
      <c r="E228" s="9"/>
      <c r="F228" s="8" t="s">
        <v>301</v>
      </c>
      <c r="G228" s="8" t="s">
        <v>249</v>
      </c>
      <c r="H228" s="8" t="s">
        <v>248</v>
      </c>
      <c r="I228" s="8" t="s">
        <v>295</v>
      </c>
      <c r="J228" s="60">
        <v>0</v>
      </c>
      <c r="K228" s="5" t="s">
        <v>300</v>
      </c>
      <c r="L228" s="60">
        <v>0</v>
      </c>
      <c r="M228" s="32"/>
      <c r="N228" s="60">
        <v>0</v>
      </c>
      <c r="O228" s="32"/>
      <c r="P228" s="60">
        <v>0</v>
      </c>
      <c r="Q228" s="32"/>
      <c r="R228" s="60">
        <v>0</v>
      </c>
      <c r="S228" s="32"/>
      <c r="T228" s="60">
        <v>0</v>
      </c>
      <c r="U228" s="32"/>
      <c r="V228" s="60">
        <v>0</v>
      </c>
      <c r="W228" s="5"/>
      <c r="X228" s="59">
        <v>0</v>
      </c>
      <c r="Y228" s="36"/>
    </row>
    <row r="229" spans="1:25" ht="105" x14ac:dyDescent="0.25">
      <c r="A229" s="4">
        <v>126</v>
      </c>
      <c r="B229" s="4"/>
      <c r="C229" s="4"/>
      <c r="D229" s="9" t="s">
        <v>299</v>
      </c>
      <c r="E229" s="9"/>
      <c r="F229" s="8" t="s">
        <v>298</v>
      </c>
      <c r="G229" s="8" t="s">
        <v>249</v>
      </c>
      <c r="H229" s="8" t="s">
        <v>248</v>
      </c>
      <c r="I229" s="8" t="s">
        <v>295</v>
      </c>
      <c r="J229" s="60">
        <v>0</v>
      </c>
      <c r="K229" s="5" t="s">
        <v>294</v>
      </c>
      <c r="L229" s="60">
        <v>0</v>
      </c>
      <c r="M229" s="32"/>
      <c r="N229" s="60">
        <v>0</v>
      </c>
      <c r="O229" s="32"/>
      <c r="P229" s="60">
        <v>0</v>
      </c>
      <c r="Q229" s="32"/>
      <c r="R229" s="60">
        <v>0</v>
      </c>
      <c r="S229" s="32"/>
      <c r="T229" s="60">
        <v>0</v>
      </c>
      <c r="U229" s="32"/>
      <c r="V229" s="60">
        <v>0</v>
      </c>
      <c r="W229" s="5"/>
      <c r="X229" s="59">
        <v>0</v>
      </c>
      <c r="Y229" s="36"/>
    </row>
    <row r="230" spans="1:25" ht="105" x14ac:dyDescent="0.25">
      <c r="A230" s="4">
        <v>127</v>
      </c>
      <c r="B230" s="4"/>
      <c r="C230" s="4"/>
      <c r="D230" s="9" t="s">
        <v>297</v>
      </c>
      <c r="E230" s="9"/>
      <c r="F230" s="8" t="s">
        <v>296</v>
      </c>
      <c r="G230" s="8" t="s">
        <v>249</v>
      </c>
      <c r="H230" s="8" t="s">
        <v>248</v>
      </c>
      <c r="I230" s="8" t="s">
        <v>295</v>
      </c>
      <c r="J230" s="60">
        <v>0</v>
      </c>
      <c r="K230" s="5" t="s">
        <v>294</v>
      </c>
      <c r="L230" s="60">
        <v>0</v>
      </c>
      <c r="M230" s="32"/>
      <c r="N230" s="60">
        <v>0</v>
      </c>
      <c r="O230" s="32"/>
      <c r="P230" s="60">
        <v>0</v>
      </c>
      <c r="Q230" s="32"/>
      <c r="R230" s="60">
        <v>0</v>
      </c>
      <c r="S230" s="32"/>
      <c r="T230" s="60">
        <v>0</v>
      </c>
      <c r="U230" s="32"/>
      <c r="V230" s="60">
        <v>0</v>
      </c>
      <c r="W230" s="5"/>
      <c r="X230" s="59">
        <v>0</v>
      </c>
      <c r="Y230" s="36"/>
    </row>
    <row r="231" spans="1:25" s="53" customFormat="1" ht="140.25" customHeight="1" x14ac:dyDescent="0.25">
      <c r="A231" s="21"/>
      <c r="B231" s="21"/>
      <c r="C231" s="22" t="s">
        <v>293</v>
      </c>
      <c r="D231" s="21"/>
      <c r="E231" s="58"/>
      <c r="F231" s="57" t="s">
        <v>292</v>
      </c>
      <c r="G231" s="56"/>
      <c r="H231" s="56"/>
      <c r="I231" s="56"/>
      <c r="J231" s="55">
        <f>AVERAGE(J232:J239)</f>
        <v>43.75</v>
      </c>
      <c r="K231" s="19"/>
      <c r="L231" s="55">
        <f>AVERAGE(L232:L239)</f>
        <v>43.75</v>
      </c>
      <c r="M231" s="54"/>
      <c r="N231" s="55">
        <f>AVERAGE(N232:N239)</f>
        <v>43.75</v>
      </c>
      <c r="O231" s="54"/>
      <c r="P231" s="55">
        <f>AVERAGE(P232:P239)</f>
        <v>43.75</v>
      </c>
      <c r="Q231" s="54"/>
      <c r="R231" s="55">
        <f>AVERAGE(R232:R239)</f>
        <v>43.75</v>
      </c>
      <c r="S231" s="54"/>
      <c r="T231" s="55">
        <f>AVERAGE(T232:T239)</f>
        <v>43.75</v>
      </c>
      <c r="U231" s="54"/>
      <c r="V231" s="55">
        <f>AVERAGE(V232:V239)</f>
        <v>31.25</v>
      </c>
      <c r="W231" s="19"/>
      <c r="X231" s="55">
        <f>AVERAGE(X232:X239)</f>
        <v>31.25</v>
      </c>
      <c r="Y231" s="54"/>
    </row>
    <row r="232" spans="1:25" ht="75" x14ac:dyDescent="0.25">
      <c r="A232" s="4">
        <v>128</v>
      </c>
      <c r="B232" s="4"/>
      <c r="C232" s="4"/>
      <c r="D232" s="33" t="s">
        <v>291</v>
      </c>
      <c r="E232" s="33"/>
      <c r="F232" s="8" t="s">
        <v>290</v>
      </c>
      <c r="G232" s="8" t="s">
        <v>225</v>
      </c>
      <c r="H232" s="8" t="s">
        <v>289</v>
      </c>
      <c r="I232" s="8" t="s">
        <v>73</v>
      </c>
      <c r="J232" s="31">
        <v>100</v>
      </c>
      <c r="K232" s="32"/>
      <c r="L232" s="31">
        <v>100</v>
      </c>
      <c r="M232" s="32"/>
      <c r="N232" s="31">
        <v>100</v>
      </c>
      <c r="O232" s="32"/>
      <c r="P232" s="31">
        <v>100</v>
      </c>
      <c r="Q232" s="32"/>
      <c r="R232" s="31">
        <v>100</v>
      </c>
      <c r="S232" s="32"/>
      <c r="T232" s="31">
        <v>100</v>
      </c>
      <c r="U232" s="32"/>
      <c r="V232" s="31">
        <v>100</v>
      </c>
      <c r="W232" s="5"/>
      <c r="X232" s="31">
        <v>100</v>
      </c>
      <c r="Y232" s="32"/>
    </row>
    <row r="233" spans="1:25" ht="120" x14ac:dyDescent="0.25">
      <c r="A233" s="4">
        <v>129</v>
      </c>
      <c r="B233" s="4"/>
      <c r="C233" s="4"/>
      <c r="D233" s="33" t="s">
        <v>288</v>
      </c>
      <c r="E233" s="33"/>
      <c r="F233" s="8" t="s">
        <v>287</v>
      </c>
      <c r="G233" s="8" t="s">
        <v>231</v>
      </c>
      <c r="H233" s="8" t="s">
        <v>286</v>
      </c>
      <c r="I233" s="8" t="s">
        <v>8</v>
      </c>
      <c r="J233" s="31">
        <v>50</v>
      </c>
      <c r="K233" s="5" t="s">
        <v>285</v>
      </c>
      <c r="L233" s="31">
        <v>50</v>
      </c>
      <c r="M233" s="35"/>
      <c r="N233" s="31">
        <v>50</v>
      </c>
      <c r="O233" s="35"/>
      <c r="P233" s="31">
        <v>50</v>
      </c>
      <c r="Q233" s="35"/>
      <c r="R233" s="31">
        <v>50</v>
      </c>
      <c r="S233" s="35"/>
      <c r="T233" s="31">
        <v>50</v>
      </c>
      <c r="U233" s="35"/>
      <c r="V233" s="31">
        <v>50</v>
      </c>
      <c r="W233" s="5"/>
      <c r="X233" s="31">
        <v>50</v>
      </c>
      <c r="Y233" s="5" t="s">
        <v>284</v>
      </c>
    </row>
    <row r="234" spans="1:25" ht="75" x14ac:dyDescent="0.25">
      <c r="A234" s="4">
        <v>130</v>
      </c>
      <c r="B234" s="4"/>
      <c r="C234" s="4"/>
      <c r="D234" s="33" t="s">
        <v>283</v>
      </c>
      <c r="E234" s="33"/>
      <c r="F234" s="8" t="s">
        <v>282</v>
      </c>
      <c r="G234" s="8" t="s">
        <v>281</v>
      </c>
      <c r="H234" s="8" t="s">
        <v>280</v>
      </c>
      <c r="I234" s="8" t="s">
        <v>217</v>
      </c>
      <c r="J234" s="31">
        <v>0</v>
      </c>
      <c r="K234" s="5" t="s">
        <v>279</v>
      </c>
      <c r="L234" s="31">
        <v>0</v>
      </c>
      <c r="M234" s="32"/>
      <c r="N234" s="31">
        <v>0</v>
      </c>
      <c r="O234" s="32"/>
      <c r="P234" s="31">
        <v>0</v>
      </c>
      <c r="Q234" s="32"/>
      <c r="R234" s="31">
        <v>0</v>
      </c>
      <c r="S234" s="32"/>
      <c r="T234" s="31">
        <v>0</v>
      </c>
      <c r="U234" s="32"/>
      <c r="V234" s="31">
        <v>0</v>
      </c>
      <c r="W234" s="5"/>
      <c r="X234" s="31">
        <v>0</v>
      </c>
      <c r="Y234" s="32"/>
    </row>
    <row r="235" spans="1:25" ht="90" x14ac:dyDescent="0.25">
      <c r="A235" s="4">
        <v>131</v>
      </c>
      <c r="B235" s="4"/>
      <c r="C235" s="4"/>
      <c r="D235" s="33" t="s">
        <v>278</v>
      </c>
      <c r="E235" s="33"/>
      <c r="F235" s="8" t="s">
        <v>277</v>
      </c>
      <c r="G235" s="8" t="s">
        <v>276</v>
      </c>
      <c r="H235" s="8" t="s">
        <v>231</v>
      </c>
      <c r="I235" s="8" t="s">
        <v>275</v>
      </c>
      <c r="J235" s="31">
        <v>100</v>
      </c>
      <c r="K235" s="5" t="s">
        <v>274</v>
      </c>
      <c r="L235" s="31">
        <v>100</v>
      </c>
      <c r="M235" s="32"/>
      <c r="N235" s="31">
        <v>100</v>
      </c>
      <c r="O235" s="32"/>
      <c r="P235" s="31">
        <v>100</v>
      </c>
      <c r="Q235" s="32"/>
      <c r="R235" s="31">
        <v>100</v>
      </c>
      <c r="S235" s="32"/>
      <c r="T235" s="31">
        <v>100</v>
      </c>
      <c r="U235" s="31" t="s">
        <v>274</v>
      </c>
      <c r="V235" s="31">
        <v>0</v>
      </c>
      <c r="W235" s="5"/>
      <c r="X235" s="31">
        <v>0</v>
      </c>
      <c r="Y235" s="31"/>
    </row>
    <row r="236" spans="1:25" ht="120" x14ac:dyDescent="0.25">
      <c r="A236" s="4">
        <v>132</v>
      </c>
      <c r="B236" s="4"/>
      <c r="C236" s="4"/>
      <c r="D236" s="33" t="s">
        <v>273</v>
      </c>
      <c r="E236" s="33"/>
      <c r="F236" s="8" t="s">
        <v>272</v>
      </c>
      <c r="G236" s="8" t="s">
        <v>231</v>
      </c>
      <c r="H236" s="8" t="s">
        <v>271</v>
      </c>
      <c r="I236" s="8" t="s">
        <v>270</v>
      </c>
      <c r="J236" s="31">
        <v>50</v>
      </c>
      <c r="K236" s="31" t="s">
        <v>269</v>
      </c>
      <c r="L236" s="31">
        <v>50</v>
      </c>
      <c r="M236" s="32"/>
      <c r="N236" s="31">
        <v>50</v>
      </c>
      <c r="O236" s="32"/>
      <c r="P236" s="31">
        <v>50</v>
      </c>
      <c r="Q236" s="32"/>
      <c r="R236" s="31">
        <v>50</v>
      </c>
      <c r="S236" s="32"/>
      <c r="T236" s="31">
        <v>50</v>
      </c>
      <c r="U236" s="32"/>
      <c r="V236" s="31">
        <v>50</v>
      </c>
      <c r="W236" s="5"/>
      <c r="X236" s="31">
        <v>50</v>
      </c>
      <c r="Y236" s="32"/>
    </row>
    <row r="237" spans="1:25" ht="180" x14ac:dyDescent="0.25">
      <c r="A237" s="4">
        <v>133</v>
      </c>
      <c r="B237" s="4"/>
      <c r="C237" s="4"/>
      <c r="D237" s="33" t="s">
        <v>268</v>
      </c>
      <c r="E237" s="33"/>
      <c r="F237" s="8" t="s">
        <v>267</v>
      </c>
      <c r="G237" s="8" t="s">
        <v>266</v>
      </c>
      <c r="H237" s="8" t="s">
        <v>265</v>
      </c>
      <c r="I237" s="8" t="s">
        <v>264</v>
      </c>
      <c r="J237" s="31">
        <v>50</v>
      </c>
      <c r="K237" s="5" t="s">
        <v>263</v>
      </c>
      <c r="L237" s="31">
        <v>50</v>
      </c>
      <c r="M237" s="32"/>
      <c r="N237" s="31">
        <v>50</v>
      </c>
      <c r="O237" s="32"/>
      <c r="P237" s="31">
        <v>50</v>
      </c>
      <c r="Q237" s="32"/>
      <c r="R237" s="31">
        <v>50</v>
      </c>
      <c r="S237" s="32"/>
      <c r="T237" s="31">
        <v>50</v>
      </c>
      <c r="U237" s="32"/>
      <c r="V237" s="31">
        <v>50</v>
      </c>
      <c r="W237" s="5"/>
      <c r="X237" s="31">
        <v>50</v>
      </c>
      <c r="Y237" s="32"/>
    </row>
    <row r="238" spans="1:25" ht="135" x14ac:dyDescent="0.25">
      <c r="A238" s="4">
        <v>134</v>
      </c>
      <c r="B238" s="4"/>
      <c r="C238" s="4"/>
      <c r="D238" s="33" t="s">
        <v>262</v>
      </c>
      <c r="E238" s="33"/>
      <c r="F238" s="8" t="s">
        <v>261</v>
      </c>
      <c r="G238" s="8" t="s">
        <v>225</v>
      </c>
      <c r="H238" s="8" t="s">
        <v>106</v>
      </c>
      <c r="I238" s="8" t="s">
        <v>260</v>
      </c>
      <c r="J238" s="31">
        <v>0</v>
      </c>
      <c r="K238" s="32"/>
      <c r="L238" s="31">
        <v>0</v>
      </c>
      <c r="M238" s="32"/>
      <c r="N238" s="31">
        <v>0</v>
      </c>
      <c r="O238" s="32"/>
      <c r="P238" s="31">
        <v>0</v>
      </c>
      <c r="Q238" s="32"/>
      <c r="R238" s="31">
        <v>0</v>
      </c>
      <c r="S238" s="32"/>
      <c r="T238" s="31">
        <v>0</v>
      </c>
      <c r="U238" s="32"/>
      <c r="V238" s="31">
        <v>0</v>
      </c>
      <c r="W238" s="5"/>
      <c r="X238" s="31">
        <v>0</v>
      </c>
      <c r="Y238" s="32"/>
    </row>
    <row r="239" spans="1:25" ht="409.5" x14ac:dyDescent="0.25">
      <c r="A239" s="4">
        <v>135</v>
      </c>
      <c r="B239" s="4"/>
      <c r="C239" s="4"/>
      <c r="D239" s="33" t="s">
        <v>259</v>
      </c>
      <c r="E239" s="33"/>
      <c r="F239" s="8" t="s">
        <v>258</v>
      </c>
      <c r="G239" s="8" t="s">
        <v>257</v>
      </c>
      <c r="H239" s="8" t="s">
        <v>256</v>
      </c>
      <c r="I239" s="8" t="s">
        <v>255</v>
      </c>
      <c r="J239" s="31">
        <v>0</v>
      </c>
      <c r="K239" s="5" t="s">
        <v>254</v>
      </c>
      <c r="L239" s="31">
        <v>0</v>
      </c>
      <c r="M239" s="32"/>
      <c r="N239" s="31">
        <v>0</v>
      </c>
      <c r="O239" s="32"/>
      <c r="P239" s="31">
        <v>0</v>
      </c>
      <c r="Q239" s="32"/>
      <c r="R239" s="31">
        <v>0</v>
      </c>
      <c r="S239" s="32"/>
      <c r="T239" s="31">
        <v>0</v>
      </c>
      <c r="U239" s="32"/>
      <c r="V239" s="31">
        <v>0</v>
      </c>
      <c r="W239" s="5"/>
      <c r="X239" s="31">
        <v>0</v>
      </c>
      <c r="Y239" s="32"/>
    </row>
    <row r="240" spans="1:25" s="43" customFormat="1" ht="120.75" x14ac:dyDescent="0.25">
      <c r="A240" s="51"/>
      <c r="B240" s="51"/>
      <c r="C240" s="52" t="s">
        <v>253</v>
      </c>
      <c r="D240" s="51"/>
      <c r="E240" s="50"/>
      <c r="F240" s="49" t="s">
        <v>252</v>
      </c>
      <c r="G240" s="48"/>
      <c r="H240" s="48"/>
      <c r="I240" s="48"/>
      <c r="J240" s="45">
        <f>AVERAGE(J241:J249)</f>
        <v>33.333333333333336</v>
      </c>
      <c r="K240" s="47"/>
      <c r="L240" s="45">
        <f>AVERAGE(L241:L249)</f>
        <v>33.333333333333336</v>
      </c>
      <c r="M240" s="46"/>
      <c r="N240" s="45">
        <f>AVERAGE(N241:N249)</f>
        <v>33.333333333333336</v>
      </c>
      <c r="O240" s="46"/>
      <c r="P240" s="45">
        <f>AVERAGE(P241:P249)</f>
        <v>33.333333333333336</v>
      </c>
      <c r="Q240" s="46"/>
      <c r="R240" s="45">
        <f>AVERAGE(R241:R249)</f>
        <v>33.333333333333336</v>
      </c>
      <c r="S240" s="46"/>
      <c r="T240" s="45">
        <f>AVERAGE(T241:T249)</f>
        <v>33.333333333333336</v>
      </c>
      <c r="U240" s="46"/>
      <c r="V240" s="45">
        <f>AVERAGE(V241:V249)</f>
        <v>16.666666666666668</v>
      </c>
      <c r="W240" s="44"/>
      <c r="X240" s="45">
        <f>AVERAGE(X241:X249)</f>
        <v>16.666666666666668</v>
      </c>
      <c r="Y240" s="44"/>
    </row>
    <row r="241" spans="1:25" ht="191.25" customHeight="1" x14ac:dyDescent="0.25">
      <c r="A241" s="4">
        <v>136</v>
      </c>
      <c r="B241" s="4"/>
      <c r="C241" s="4"/>
      <c r="D241" s="33" t="s">
        <v>251</v>
      </c>
      <c r="E241" s="33"/>
      <c r="F241" s="8" t="s">
        <v>250</v>
      </c>
      <c r="G241" s="8" t="s">
        <v>249</v>
      </c>
      <c r="H241" s="8" t="s">
        <v>248</v>
      </c>
      <c r="I241" s="8" t="s">
        <v>247</v>
      </c>
      <c r="J241" s="31">
        <v>50</v>
      </c>
      <c r="K241" s="5" t="s">
        <v>246</v>
      </c>
      <c r="L241" s="31">
        <v>50</v>
      </c>
      <c r="M241" s="32"/>
      <c r="N241" s="31">
        <v>50</v>
      </c>
      <c r="O241" s="32"/>
      <c r="P241" s="31">
        <v>50</v>
      </c>
      <c r="Q241" s="32"/>
      <c r="R241" s="31">
        <v>50</v>
      </c>
      <c r="S241" s="32"/>
      <c r="T241" s="31">
        <v>50</v>
      </c>
      <c r="U241" s="32"/>
      <c r="V241" s="31">
        <v>50</v>
      </c>
      <c r="W241" s="5"/>
      <c r="X241" s="31">
        <v>50</v>
      </c>
      <c r="Y241" s="5" t="s">
        <v>245</v>
      </c>
    </row>
    <row r="242" spans="1:25" s="39" customFormat="1" ht="90" x14ac:dyDescent="0.25">
      <c r="A242" s="4">
        <v>137</v>
      </c>
      <c r="B242" s="38"/>
      <c r="C242" s="38"/>
      <c r="D242" s="42" t="s">
        <v>244</v>
      </c>
      <c r="E242" s="42"/>
      <c r="F242" s="41" t="s">
        <v>243</v>
      </c>
      <c r="G242" s="41" t="s">
        <v>238</v>
      </c>
      <c r="H242" s="41" t="s">
        <v>242</v>
      </c>
      <c r="I242" s="41" t="s">
        <v>8</v>
      </c>
      <c r="J242" s="31">
        <v>100</v>
      </c>
      <c r="K242" s="5" t="s">
        <v>241</v>
      </c>
      <c r="L242" s="31">
        <v>100</v>
      </c>
      <c r="M242" s="32"/>
      <c r="N242" s="31">
        <v>100</v>
      </c>
      <c r="O242" s="32"/>
      <c r="P242" s="31">
        <v>100</v>
      </c>
      <c r="Q242" s="32"/>
      <c r="R242" s="31">
        <v>100</v>
      </c>
      <c r="S242" s="32"/>
      <c r="T242" s="31">
        <v>100</v>
      </c>
      <c r="U242" s="40" t="s">
        <v>241</v>
      </c>
      <c r="V242" s="31">
        <v>0</v>
      </c>
      <c r="W242" s="28"/>
      <c r="X242" s="31">
        <v>0</v>
      </c>
      <c r="Y242" s="40"/>
    </row>
    <row r="243" spans="1:25" ht="75" x14ac:dyDescent="0.25">
      <c r="A243" s="38">
        <v>138</v>
      </c>
      <c r="B243" s="4"/>
      <c r="C243" s="4"/>
      <c r="D243" s="33" t="s">
        <v>240</v>
      </c>
      <c r="E243" s="33"/>
      <c r="F243" s="8" t="s">
        <v>239</v>
      </c>
      <c r="G243" s="8" t="s">
        <v>238</v>
      </c>
      <c r="H243" s="8" t="s">
        <v>73</v>
      </c>
      <c r="I243" s="8" t="s">
        <v>217</v>
      </c>
      <c r="J243" s="31">
        <v>50</v>
      </c>
      <c r="K243" s="5" t="s">
        <v>237</v>
      </c>
      <c r="L243" s="31">
        <v>50</v>
      </c>
      <c r="M243" s="35"/>
      <c r="N243" s="31">
        <v>50</v>
      </c>
      <c r="O243" s="35"/>
      <c r="P243" s="31">
        <v>50</v>
      </c>
      <c r="Q243" s="35"/>
      <c r="R243" s="31">
        <v>50</v>
      </c>
      <c r="S243" s="35"/>
      <c r="T243" s="31">
        <v>50</v>
      </c>
      <c r="U243" s="35"/>
      <c r="V243" s="31">
        <v>50</v>
      </c>
      <c r="W243" s="5"/>
      <c r="X243" s="31">
        <v>50</v>
      </c>
      <c r="Y243" s="35"/>
    </row>
    <row r="244" spans="1:25" ht="90" x14ac:dyDescent="0.25">
      <c r="A244" s="4">
        <v>139</v>
      </c>
      <c r="B244" s="4"/>
      <c r="C244" s="4"/>
      <c r="D244" s="33" t="s">
        <v>236</v>
      </c>
      <c r="E244" s="33"/>
      <c r="F244" s="8" t="s">
        <v>235</v>
      </c>
      <c r="G244" s="8" t="s">
        <v>231</v>
      </c>
      <c r="H244" s="8" t="s">
        <v>216</v>
      </c>
      <c r="I244" s="8" t="s">
        <v>234</v>
      </c>
      <c r="J244" s="31">
        <v>0</v>
      </c>
      <c r="K244" s="35"/>
      <c r="L244" s="31">
        <v>0</v>
      </c>
      <c r="M244" s="35"/>
      <c r="N244" s="31">
        <v>0</v>
      </c>
      <c r="O244" s="35"/>
      <c r="P244" s="31">
        <v>0</v>
      </c>
      <c r="Q244" s="35"/>
      <c r="R244" s="31">
        <v>0</v>
      </c>
      <c r="S244" s="35"/>
      <c r="T244" s="31">
        <v>0</v>
      </c>
      <c r="U244" s="35"/>
      <c r="V244" s="31">
        <v>0</v>
      </c>
      <c r="W244" s="5"/>
      <c r="X244" s="31">
        <v>0</v>
      </c>
      <c r="Y244" s="35"/>
    </row>
    <row r="245" spans="1:25" ht="120" x14ac:dyDescent="0.25">
      <c r="A245" s="4">
        <v>140</v>
      </c>
      <c r="B245" s="4"/>
      <c r="C245" s="4"/>
      <c r="D245" s="33" t="s">
        <v>233</v>
      </c>
      <c r="E245" s="33"/>
      <c r="F245" s="8" t="s">
        <v>232</v>
      </c>
      <c r="G245" s="8" t="s">
        <v>231</v>
      </c>
      <c r="H245" s="8" t="s">
        <v>230</v>
      </c>
      <c r="I245" s="8" t="s">
        <v>8</v>
      </c>
      <c r="J245" s="31">
        <v>0</v>
      </c>
      <c r="K245" s="5" t="s">
        <v>229</v>
      </c>
      <c r="L245" s="31">
        <v>0</v>
      </c>
      <c r="M245" s="35"/>
      <c r="N245" s="31">
        <v>0</v>
      </c>
      <c r="O245" s="35"/>
      <c r="P245" s="31">
        <v>0</v>
      </c>
      <c r="Q245" s="35"/>
      <c r="R245" s="31">
        <v>0</v>
      </c>
      <c r="S245" s="35"/>
      <c r="T245" s="31">
        <v>0</v>
      </c>
      <c r="U245" s="35"/>
      <c r="V245" s="31">
        <v>0</v>
      </c>
      <c r="W245" s="5"/>
      <c r="X245" s="31">
        <v>0</v>
      </c>
      <c r="Y245" s="5" t="s">
        <v>228</v>
      </c>
    </row>
    <row r="246" spans="1:25" ht="105" x14ac:dyDescent="0.25">
      <c r="A246" s="4">
        <v>141</v>
      </c>
      <c r="B246" s="4"/>
      <c r="C246" s="4"/>
      <c r="D246" s="33" t="s">
        <v>227</v>
      </c>
      <c r="E246" s="33"/>
      <c r="F246" s="8" t="s">
        <v>226</v>
      </c>
      <c r="G246" s="8" t="s">
        <v>225</v>
      </c>
      <c r="H246" s="8" t="s">
        <v>224</v>
      </c>
      <c r="I246" s="8" t="s">
        <v>8</v>
      </c>
      <c r="J246" s="31">
        <v>0</v>
      </c>
      <c r="K246" s="5" t="s">
        <v>223</v>
      </c>
      <c r="L246" s="31">
        <v>0</v>
      </c>
      <c r="M246" s="35"/>
      <c r="N246" s="31">
        <v>0</v>
      </c>
      <c r="O246" s="35"/>
      <c r="P246" s="31">
        <v>0</v>
      </c>
      <c r="Q246" s="35"/>
      <c r="R246" s="31">
        <v>0</v>
      </c>
      <c r="S246" s="35"/>
      <c r="T246" s="31">
        <v>0</v>
      </c>
      <c r="U246" s="35"/>
      <c r="V246" s="31">
        <v>0</v>
      </c>
      <c r="W246" s="5"/>
      <c r="X246" s="31">
        <v>0</v>
      </c>
      <c r="Y246" s="35"/>
    </row>
    <row r="247" spans="1:25" s="34" customFormat="1" ht="409.5" x14ac:dyDescent="0.25">
      <c r="A247" s="4">
        <v>142</v>
      </c>
      <c r="B247" s="4"/>
      <c r="C247" s="4"/>
      <c r="D247" s="33" t="s">
        <v>222</v>
      </c>
      <c r="E247" s="33"/>
      <c r="F247" s="8" t="s">
        <v>221</v>
      </c>
      <c r="G247" s="37" t="s">
        <v>212</v>
      </c>
      <c r="H247" s="37" t="s">
        <v>73</v>
      </c>
      <c r="I247" s="37" t="s">
        <v>217</v>
      </c>
      <c r="J247" s="35">
        <v>0</v>
      </c>
      <c r="K247" s="36" t="s">
        <v>220</v>
      </c>
      <c r="L247" s="35">
        <v>0</v>
      </c>
      <c r="M247" s="35"/>
      <c r="N247" s="35">
        <v>0</v>
      </c>
      <c r="O247" s="35"/>
      <c r="P247" s="35">
        <v>0</v>
      </c>
      <c r="Q247" s="35"/>
      <c r="R247" s="35">
        <v>0</v>
      </c>
      <c r="S247" s="35"/>
      <c r="T247" s="35">
        <v>0</v>
      </c>
      <c r="U247" s="35"/>
      <c r="V247" s="35">
        <v>0</v>
      </c>
      <c r="W247" s="36"/>
      <c r="X247" s="35">
        <v>0</v>
      </c>
      <c r="Y247" s="35"/>
    </row>
    <row r="248" spans="1:25" ht="135" x14ac:dyDescent="0.25">
      <c r="A248" s="4">
        <v>143</v>
      </c>
      <c r="B248" s="4"/>
      <c r="C248" s="4"/>
      <c r="D248" s="33" t="s">
        <v>219</v>
      </c>
      <c r="E248" s="33"/>
      <c r="F248" s="8" t="s">
        <v>218</v>
      </c>
      <c r="G248" s="8" t="s">
        <v>212</v>
      </c>
      <c r="H248" s="8" t="s">
        <v>73</v>
      </c>
      <c r="I248" s="8" t="s">
        <v>217</v>
      </c>
      <c r="J248" s="31">
        <v>50</v>
      </c>
      <c r="K248" s="31" t="s">
        <v>216</v>
      </c>
      <c r="L248" s="31">
        <v>50</v>
      </c>
      <c r="M248" s="32"/>
      <c r="N248" s="31">
        <v>50</v>
      </c>
      <c r="O248" s="32"/>
      <c r="P248" s="31">
        <v>50</v>
      </c>
      <c r="Q248" s="32"/>
      <c r="R248" s="31">
        <v>50</v>
      </c>
      <c r="S248" s="32"/>
      <c r="T248" s="31">
        <v>50</v>
      </c>
      <c r="U248" s="32"/>
      <c r="V248" s="31">
        <v>50</v>
      </c>
      <c r="W248" s="5"/>
      <c r="X248" s="31">
        <v>50</v>
      </c>
      <c r="Y248" s="5" t="s">
        <v>215</v>
      </c>
    </row>
    <row r="249" spans="1:25" ht="180" x14ac:dyDescent="0.25">
      <c r="A249" s="4">
        <v>144</v>
      </c>
      <c r="B249" s="4"/>
      <c r="C249" s="4"/>
      <c r="D249" s="33" t="s">
        <v>214</v>
      </c>
      <c r="E249" s="33"/>
      <c r="F249" s="8" t="s">
        <v>213</v>
      </c>
      <c r="G249" s="8" t="s">
        <v>212</v>
      </c>
      <c r="H249" s="8" t="s">
        <v>211</v>
      </c>
      <c r="I249" s="8" t="s">
        <v>46</v>
      </c>
      <c r="J249" s="31">
        <v>50</v>
      </c>
      <c r="K249" s="5" t="s">
        <v>210</v>
      </c>
      <c r="L249" s="31">
        <v>50</v>
      </c>
      <c r="M249" s="32"/>
      <c r="N249" s="31">
        <v>50</v>
      </c>
      <c r="O249" s="32"/>
      <c r="P249" s="31">
        <v>50</v>
      </c>
      <c r="Q249" s="32"/>
      <c r="R249" s="31">
        <v>50</v>
      </c>
      <c r="S249" s="32"/>
      <c r="T249" s="31">
        <v>50</v>
      </c>
      <c r="U249" s="32"/>
      <c r="V249" s="31">
        <v>0</v>
      </c>
      <c r="W249" s="5"/>
      <c r="X249" s="31">
        <v>0</v>
      </c>
      <c r="Y249" s="5" t="s">
        <v>209</v>
      </c>
    </row>
    <row r="250" spans="1:25" s="18" customFormat="1" ht="30" x14ac:dyDescent="0.25">
      <c r="A250" s="21"/>
      <c r="B250" s="22" t="s">
        <v>208</v>
      </c>
      <c r="C250" s="21"/>
      <c r="D250" s="21"/>
      <c r="E250" s="21"/>
      <c r="F250" s="21" t="s">
        <v>207</v>
      </c>
      <c r="G250" s="21"/>
      <c r="H250" s="21"/>
      <c r="I250" s="21"/>
      <c r="J250" s="20">
        <f>AVERAGE(J251,J267,J283,J294)</f>
        <v>27.222222222222221</v>
      </c>
      <c r="K250" s="20"/>
      <c r="L250" s="20" t="e">
        <f>AVERAGE(L251,L270,L276,L288)</f>
        <v>#DIV/0!</v>
      </c>
      <c r="M250" s="19"/>
      <c r="N250" s="20" t="e">
        <f>AVERAGE(N251,N270,N276,N288)</f>
        <v>#DIV/0!</v>
      </c>
      <c r="O250" s="19"/>
      <c r="P250" s="20" t="e">
        <f>AVERAGE(P251,P270,P276,P288)</f>
        <v>#DIV/0!</v>
      </c>
      <c r="Q250" s="19"/>
      <c r="R250" s="20" t="e">
        <f>AVERAGE(R251,R270,R276,R288)</f>
        <v>#DIV/0!</v>
      </c>
      <c r="S250" s="19"/>
      <c r="T250" s="20" t="e">
        <f>AVERAGE(T251,T270,T276,T288)</f>
        <v>#DIV/0!</v>
      </c>
      <c r="U250" s="19"/>
      <c r="V250" s="20" t="e">
        <f>AVERAGE(V251,V270,V276,V288)</f>
        <v>#DIV/0!</v>
      </c>
      <c r="W250" s="19"/>
      <c r="X250" s="20" t="e">
        <f>AVERAGE(X251,X270,X276,X288)</f>
        <v>#DIV/0!</v>
      </c>
      <c r="Y250" s="19"/>
    </row>
    <row r="251" spans="1:25" s="18" customFormat="1" ht="34.5" x14ac:dyDescent="0.25">
      <c r="A251" s="21"/>
      <c r="B251" s="21"/>
      <c r="C251" s="22" t="s">
        <v>206</v>
      </c>
      <c r="D251" s="21"/>
      <c r="E251" s="21"/>
      <c r="F251" s="21" t="s">
        <v>205</v>
      </c>
      <c r="G251" s="21"/>
      <c r="H251" s="21"/>
      <c r="I251" s="21"/>
      <c r="J251" s="20">
        <f>AVERAGE(J252,J256,J260,J264:J266)</f>
        <v>38.888888888888886</v>
      </c>
      <c r="K251" s="20"/>
      <c r="L251" s="20" t="e">
        <f>AVERAGE(L256:L266)</f>
        <v>#DIV/0!</v>
      </c>
      <c r="M251" s="19"/>
      <c r="N251" s="20" t="e">
        <f>AVERAGE(N256:N266)</f>
        <v>#DIV/0!</v>
      </c>
      <c r="O251" s="19"/>
      <c r="P251" s="20" t="e">
        <f>AVERAGE(P256:P266)</f>
        <v>#DIV/0!</v>
      </c>
      <c r="Q251" s="19"/>
      <c r="R251" s="20" t="e">
        <f>AVERAGE(R256:R266)</f>
        <v>#DIV/0!</v>
      </c>
      <c r="S251" s="19"/>
      <c r="T251" s="20" t="e">
        <f>AVERAGE(T256:T266)</f>
        <v>#DIV/0!</v>
      </c>
      <c r="U251" s="19"/>
      <c r="V251" s="20" t="e">
        <f>AVERAGE(V256:V266)</f>
        <v>#DIV/0!</v>
      </c>
      <c r="W251" s="19"/>
      <c r="X251" s="20" t="e">
        <f>AVERAGE(X256:X266)</f>
        <v>#DIV/0!</v>
      </c>
      <c r="Y251" s="19"/>
    </row>
    <row r="252" spans="1:25" s="10" customFormat="1" ht="80.25" customHeight="1" x14ac:dyDescent="0.25">
      <c r="A252" s="16">
        <v>145</v>
      </c>
      <c r="B252" s="16"/>
      <c r="C252" s="15"/>
      <c r="D252" s="15" t="s">
        <v>204</v>
      </c>
      <c r="E252" s="26"/>
      <c r="F252" s="23" t="s">
        <v>203</v>
      </c>
      <c r="G252" s="13"/>
      <c r="H252" s="13"/>
      <c r="I252" s="13"/>
      <c r="J252" s="12">
        <f>AVERAGE(J253:J255)</f>
        <v>83.333333333333329</v>
      </c>
      <c r="K252" s="12"/>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202</v>
      </c>
      <c r="B253" s="4"/>
      <c r="C253" s="4"/>
      <c r="D253" s="4"/>
      <c r="E253" s="9" t="s">
        <v>201</v>
      </c>
      <c r="F253" s="8" t="s">
        <v>200</v>
      </c>
      <c r="G253" s="8" t="s">
        <v>176</v>
      </c>
      <c r="H253" s="8" t="s">
        <v>175</v>
      </c>
      <c r="I253" s="8" t="s">
        <v>174</v>
      </c>
      <c r="J253" s="25">
        <v>50</v>
      </c>
      <c r="K253" s="25" t="s">
        <v>199</v>
      </c>
      <c r="L253" s="28"/>
      <c r="M253" s="28"/>
      <c r="N253" s="28"/>
      <c r="O253" s="28"/>
      <c r="P253" s="28"/>
      <c r="Q253" s="28"/>
      <c r="R253" s="28"/>
      <c r="S253" s="28"/>
      <c r="T253" s="28"/>
      <c r="U253" s="28"/>
      <c r="V253" s="28"/>
      <c r="W253" s="28"/>
      <c r="X253" s="28"/>
      <c r="Y253" s="28"/>
    </row>
    <row r="254" spans="1:25" s="2" customFormat="1" ht="60" x14ac:dyDescent="0.25">
      <c r="A254" s="4" t="s">
        <v>198</v>
      </c>
      <c r="B254" s="4"/>
      <c r="C254" s="4"/>
      <c r="D254" s="4"/>
      <c r="E254" s="9" t="s">
        <v>197</v>
      </c>
      <c r="F254" s="29" t="s">
        <v>196</v>
      </c>
      <c r="G254" s="8" t="s">
        <v>169</v>
      </c>
      <c r="H254" s="8" t="s">
        <v>168</v>
      </c>
      <c r="I254" s="8" t="s">
        <v>167</v>
      </c>
      <c r="J254" s="25">
        <v>100</v>
      </c>
      <c r="K254" s="25"/>
      <c r="L254" s="28"/>
      <c r="M254" s="28"/>
      <c r="N254" s="28"/>
      <c r="O254" s="28"/>
      <c r="P254" s="28"/>
      <c r="Q254" s="28"/>
      <c r="R254" s="28"/>
      <c r="S254" s="28"/>
      <c r="T254" s="28"/>
      <c r="U254" s="28"/>
      <c r="V254" s="28"/>
      <c r="W254" s="28"/>
      <c r="X254" s="28"/>
      <c r="Y254" s="28"/>
    </row>
    <row r="255" spans="1:25" s="2" customFormat="1" ht="240" x14ac:dyDescent="0.25">
      <c r="A255" s="4" t="s">
        <v>195</v>
      </c>
      <c r="B255" s="4"/>
      <c r="C255" s="30"/>
      <c r="D255" s="30"/>
      <c r="E255" s="9" t="s">
        <v>194</v>
      </c>
      <c r="F255" s="8" t="s">
        <v>164</v>
      </c>
      <c r="G255" s="8" t="s">
        <v>163</v>
      </c>
      <c r="H255" s="8" t="s">
        <v>162</v>
      </c>
      <c r="I255" s="8" t="s">
        <v>161</v>
      </c>
      <c r="J255" s="7">
        <v>100</v>
      </c>
      <c r="K255" s="6" t="s">
        <v>160</v>
      </c>
      <c r="L255" s="5"/>
      <c r="M255" s="5"/>
      <c r="N255" s="5"/>
      <c r="O255" s="5"/>
      <c r="P255" s="5"/>
      <c r="Q255" s="5"/>
      <c r="R255" s="5"/>
      <c r="S255" s="5"/>
      <c r="T255" s="5"/>
      <c r="U255" s="5"/>
      <c r="V255" s="5"/>
      <c r="W255" s="5"/>
      <c r="X255" s="5"/>
      <c r="Y255" s="5"/>
    </row>
    <row r="256" spans="1:25" s="10" customFormat="1" ht="80.25" customHeight="1" x14ac:dyDescent="0.25">
      <c r="A256" s="16">
        <v>146</v>
      </c>
      <c r="B256" s="16"/>
      <c r="C256" s="15"/>
      <c r="D256" s="15" t="s">
        <v>193</v>
      </c>
      <c r="E256" s="26"/>
      <c r="F256" s="23" t="s">
        <v>192</v>
      </c>
      <c r="G256" s="13"/>
      <c r="H256" s="13"/>
      <c r="I256" s="13"/>
      <c r="J256" s="12">
        <f>AVERAGE(J257:J259)</f>
        <v>83.333333333333329</v>
      </c>
      <c r="K256" s="12"/>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191</v>
      </c>
      <c r="B257" s="4"/>
      <c r="C257" s="4"/>
      <c r="D257" s="4"/>
      <c r="E257" s="9" t="s">
        <v>190</v>
      </c>
      <c r="F257" s="8" t="s">
        <v>189</v>
      </c>
      <c r="G257" s="8" t="s">
        <v>176</v>
      </c>
      <c r="H257" s="8" t="s">
        <v>175</v>
      </c>
      <c r="I257" s="8" t="s">
        <v>174</v>
      </c>
      <c r="J257" s="25">
        <v>50</v>
      </c>
      <c r="K257" s="25" t="s">
        <v>188</v>
      </c>
      <c r="L257" s="28"/>
      <c r="M257" s="28"/>
      <c r="N257" s="28"/>
      <c r="O257" s="28"/>
      <c r="P257" s="28"/>
      <c r="Q257" s="28"/>
      <c r="R257" s="28"/>
      <c r="S257" s="28"/>
      <c r="T257" s="28"/>
      <c r="U257" s="28"/>
      <c r="V257" s="28"/>
      <c r="W257" s="28"/>
      <c r="X257" s="28"/>
      <c r="Y257" s="28"/>
    </row>
    <row r="258" spans="1:25" s="2" customFormat="1" ht="75" x14ac:dyDescent="0.25">
      <c r="A258" s="4" t="s">
        <v>187</v>
      </c>
      <c r="B258" s="4"/>
      <c r="C258" s="4"/>
      <c r="D258" s="4"/>
      <c r="E258" s="9" t="s">
        <v>186</v>
      </c>
      <c r="F258" s="29" t="s">
        <v>185</v>
      </c>
      <c r="G258" s="8" t="s">
        <v>169</v>
      </c>
      <c r="H258" s="8" t="s">
        <v>168</v>
      </c>
      <c r="I258" s="8" t="s">
        <v>167</v>
      </c>
      <c r="J258" s="25">
        <v>100</v>
      </c>
      <c r="K258" s="25" t="s">
        <v>184</v>
      </c>
      <c r="L258" s="28"/>
      <c r="M258" s="28"/>
      <c r="N258" s="28"/>
      <c r="O258" s="28"/>
      <c r="P258" s="28"/>
      <c r="Q258" s="28"/>
      <c r="R258" s="28"/>
      <c r="S258" s="28"/>
      <c r="T258" s="28"/>
      <c r="U258" s="28"/>
      <c r="V258" s="28"/>
      <c r="W258" s="28"/>
      <c r="X258" s="28"/>
      <c r="Y258" s="28"/>
    </row>
    <row r="259" spans="1:25" s="2" customFormat="1" ht="240" x14ac:dyDescent="0.25">
      <c r="A259" s="4" t="s">
        <v>183</v>
      </c>
      <c r="B259" s="4"/>
      <c r="C259" s="30"/>
      <c r="D259" s="30"/>
      <c r="E259" s="9" t="s">
        <v>182</v>
      </c>
      <c r="F259" s="8" t="s">
        <v>164</v>
      </c>
      <c r="G259" s="8" t="s">
        <v>163</v>
      </c>
      <c r="H259" s="8" t="s">
        <v>162</v>
      </c>
      <c r="I259" s="8" t="s">
        <v>161</v>
      </c>
      <c r="J259" s="7">
        <v>100</v>
      </c>
      <c r="K259" s="6" t="s">
        <v>160</v>
      </c>
      <c r="L259" s="5"/>
      <c r="M259" s="5"/>
      <c r="N259" s="5"/>
      <c r="O259" s="5"/>
      <c r="P259" s="5"/>
      <c r="Q259" s="5"/>
      <c r="R259" s="5"/>
      <c r="S259" s="5"/>
      <c r="T259" s="5"/>
      <c r="U259" s="5"/>
      <c r="V259" s="5"/>
      <c r="W259" s="5"/>
      <c r="X259" s="5"/>
      <c r="Y259" s="5"/>
    </row>
    <row r="260" spans="1:25" s="10" customFormat="1" ht="80.25" customHeight="1" x14ac:dyDescent="0.25">
      <c r="A260" s="16">
        <v>147</v>
      </c>
      <c r="B260" s="16"/>
      <c r="C260" s="15"/>
      <c r="D260" s="15" t="s">
        <v>181</v>
      </c>
      <c r="E260" s="26"/>
      <c r="F260" s="23" t="s">
        <v>180</v>
      </c>
      <c r="G260" s="13"/>
      <c r="H260" s="13"/>
      <c r="I260" s="13"/>
      <c r="J260" s="12">
        <f>AVERAGE(J261:J263)</f>
        <v>66.666666666666671</v>
      </c>
      <c r="K260" s="12"/>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179</v>
      </c>
      <c r="B261" s="4"/>
      <c r="C261" s="4"/>
      <c r="D261" s="4"/>
      <c r="E261" s="9" t="s">
        <v>178</v>
      </c>
      <c r="F261" s="8" t="s">
        <v>177</v>
      </c>
      <c r="G261" s="8" t="s">
        <v>176</v>
      </c>
      <c r="H261" s="8" t="s">
        <v>175</v>
      </c>
      <c r="I261" s="8" t="s">
        <v>174</v>
      </c>
      <c r="J261" s="25">
        <v>100</v>
      </c>
      <c r="K261" s="25" t="s">
        <v>173</v>
      </c>
      <c r="L261" s="28"/>
      <c r="M261" s="28"/>
      <c r="N261" s="28"/>
      <c r="O261" s="28"/>
      <c r="P261" s="28"/>
      <c r="Q261" s="28"/>
      <c r="R261" s="28"/>
      <c r="S261" s="28"/>
      <c r="T261" s="28"/>
      <c r="U261" s="28"/>
      <c r="V261" s="28"/>
      <c r="W261" s="28"/>
      <c r="X261" s="28"/>
      <c r="Y261" s="28"/>
    </row>
    <row r="262" spans="1:25" s="2" customFormat="1" ht="72" x14ac:dyDescent="0.25">
      <c r="A262" s="4" t="s">
        <v>172</v>
      </c>
      <c r="B262" s="4"/>
      <c r="C262" s="4"/>
      <c r="D262" s="4"/>
      <c r="E262" s="9" t="s">
        <v>171</v>
      </c>
      <c r="F262" s="29" t="s">
        <v>170</v>
      </c>
      <c r="G262" s="8" t="s">
        <v>169</v>
      </c>
      <c r="H262" s="8" t="s">
        <v>168</v>
      </c>
      <c r="I262" s="8" t="s">
        <v>167</v>
      </c>
      <c r="J262" s="25">
        <v>0</v>
      </c>
      <c r="K262" s="25"/>
      <c r="L262" s="28"/>
      <c r="M262" s="28"/>
      <c r="N262" s="28"/>
      <c r="O262" s="28"/>
      <c r="P262" s="28"/>
      <c r="Q262" s="28"/>
      <c r="R262" s="28"/>
      <c r="S262" s="28"/>
      <c r="T262" s="28"/>
      <c r="U262" s="28"/>
      <c r="V262" s="28"/>
      <c r="W262" s="28"/>
      <c r="X262" s="28"/>
      <c r="Y262" s="28"/>
    </row>
    <row r="263" spans="1:25" s="2" customFormat="1" ht="240" x14ac:dyDescent="0.25">
      <c r="A263" s="4" t="s">
        <v>166</v>
      </c>
      <c r="B263" s="4"/>
      <c r="C263" s="4"/>
      <c r="D263" s="4"/>
      <c r="E263" s="9" t="s">
        <v>165</v>
      </c>
      <c r="F263" s="8" t="s">
        <v>164</v>
      </c>
      <c r="G263" s="8" t="s">
        <v>163</v>
      </c>
      <c r="H263" s="8" t="s">
        <v>162</v>
      </c>
      <c r="I263" s="8" t="s">
        <v>161</v>
      </c>
      <c r="J263" s="7">
        <v>100</v>
      </c>
      <c r="K263" s="6" t="s">
        <v>160</v>
      </c>
      <c r="L263" s="5"/>
      <c r="M263" s="5"/>
      <c r="N263" s="5"/>
      <c r="O263" s="5"/>
      <c r="P263" s="5"/>
      <c r="Q263" s="5"/>
      <c r="R263" s="5"/>
      <c r="S263" s="5"/>
      <c r="T263" s="5"/>
      <c r="U263" s="5"/>
      <c r="V263" s="5"/>
      <c r="W263" s="5"/>
      <c r="X263" s="5"/>
      <c r="Y263" s="5"/>
    </row>
    <row r="264" spans="1:25" s="2" customFormat="1" ht="300" x14ac:dyDescent="0.25">
      <c r="A264" s="4">
        <v>148</v>
      </c>
      <c r="B264" s="4"/>
      <c r="C264" s="4"/>
      <c r="D264" s="9" t="s">
        <v>159</v>
      </c>
      <c r="E264" s="9"/>
      <c r="F264" s="8" t="s">
        <v>155</v>
      </c>
      <c r="G264" s="8" t="s">
        <v>154</v>
      </c>
      <c r="H264" s="8" t="s">
        <v>153</v>
      </c>
      <c r="I264" s="8" t="s">
        <v>60</v>
      </c>
      <c r="J264" s="7">
        <v>0</v>
      </c>
      <c r="K264" s="6" t="s">
        <v>158</v>
      </c>
      <c r="L264" s="5"/>
      <c r="M264" s="5"/>
      <c r="N264" s="5"/>
      <c r="O264" s="5"/>
      <c r="P264" s="5"/>
      <c r="Q264" s="5"/>
      <c r="R264" s="5"/>
      <c r="S264" s="5"/>
      <c r="T264" s="5"/>
      <c r="U264" s="5"/>
      <c r="V264" s="5"/>
      <c r="W264" s="5"/>
      <c r="X264" s="5"/>
      <c r="Y264" s="5"/>
    </row>
    <row r="265" spans="1:25" s="2" customFormat="1" ht="300" x14ac:dyDescent="0.25">
      <c r="A265" s="4">
        <v>149</v>
      </c>
      <c r="B265" s="4"/>
      <c r="C265" s="4"/>
      <c r="D265" s="9" t="s">
        <v>157</v>
      </c>
      <c r="E265" s="9"/>
      <c r="F265" s="8" t="s">
        <v>155</v>
      </c>
      <c r="G265" s="8" t="s">
        <v>154</v>
      </c>
      <c r="H265" s="8" t="s">
        <v>153</v>
      </c>
      <c r="I265" s="8" t="s">
        <v>60</v>
      </c>
      <c r="J265" s="7">
        <v>0</v>
      </c>
      <c r="K265" s="27" t="s">
        <v>152</v>
      </c>
      <c r="L265" s="5"/>
      <c r="M265" s="5"/>
      <c r="N265" s="5"/>
      <c r="O265" s="5"/>
      <c r="P265" s="5"/>
      <c r="Q265" s="5"/>
      <c r="R265" s="5"/>
      <c r="S265" s="5"/>
      <c r="T265" s="5"/>
      <c r="U265" s="5"/>
      <c r="V265" s="5"/>
      <c r="W265" s="5"/>
      <c r="X265" s="5"/>
      <c r="Y265" s="5"/>
    </row>
    <row r="266" spans="1:25" s="2" customFormat="1" ht="300" x14ac:dyDescent="0.25">
      <c r="A266" s="4">
        <v>150</v>
      </c>
      <c r="B266" s="4"/>
      <c r="C266" s="4"/>
      <c r="D266" s="9" t="s">
        <v>156</v>
      </c>
      <c r="E266" s="9"/>
      <c r="F266" s="8" t="s">
        <v>155</v>
      </c>
      <c r="G266" s="8" t="s">
        <v>154</v>
      </c>
      <c r="H266" s="8" t="s">
        <v>153</v>
      </c>
      <c r="I266" s="8" t="s">
        <v>60</v>
      </c>
      <c r="J266" s="7">
        <v>0</v>
      </c>
      <c r="K266" s="27" t="s">
        <v>152</v>
      </c>
      <c r="L266" s="5"/>
      <c r="M266" s="5"/>
      <c r="N266" s="5"/>
      <c r="O266" s="5"/>
      <c r="P266" s="5"/>
      <c r="Q266" s="5"/>
      <c r="R266" s="5"/>
      <c r="S266" s="5"/>
      <c r="T266" s="5"/>
      <c r="U266" s="5"/>
      <c r="V266" s="5"/>
      <c r="W266" s="5"/>
      <c r="X266" s="5"/>
      <c r="Y266" s="5"/>
    </row>
    <row r="267" spans="1:25" s="18" customFormat="1" ht="34.5" x14ac:dyDescent="0.25">
      <c r="A267" s="21"/>
      <c r="B267" s="21"/>
      <c r="C267" s="22" t="s">
        <v>151</v>
      </c>
      <c r="D267" s="21"/>
      <c r="E267" s="21"/>
      <c r="F267" s="21" t="s">
        <v>150</v>
      </c>
      <c r="G267" s="21"/>
      <c r="H267" s="21"/>
      <c r="I267" s="21"/>
      <c r="J267" s="20">
        <f>AVERAGE(J268,J269,J273,J277,J280)</f>
        <v>45</v>
      </c>
      <c r="K267" s="20"/>
      <c r="L267" s="20"/>
      <c r="M267" s="19"/>
      <c r="N267" s="20"/>
      <c r="O267" s="19"/>
      <c r="P267" s="20"/>
      <c r="Q267" s="19"/>
      <c r="R267" s="20"/>
      <c r="S267" s="19"/>
      <c r="T267" s="20"/>
      <c r="U267" s="19"/>
      <c r="V267" s="20"/>
      <c r="W267" s="19"/>
      <c r="X267" s="20"/>
      <c r="Y267" s="19"/>
    </row>
    <row r="268" spans="1:25" s="2" customFormat="1" ht="135" x14ac:dyDescent="0.25">
      <c r="A268" s="4">
        <v>151</v>
      </c>
      <c r="B268" s="4"/>
      <c r="C268" s="4"/>
      <c r="D268" s="9" t="s">
        <v>149</v>
      </c>
      <c r="E268" s="9"/>
      <c r="F268" s="8" t="s">
        <v>148</v>
      </c>
      <c r="G268" s="8" t="s">
        <v>17</v>
      </c>
      <c r="H268" s="8" t="s">
        <v>147</v>
      </c>
      <c r="I268" s="8" t="s">
        <v>60</v>
      </c>
      <c r="J268" s="7">
        <v>50</v>
      </c>
      <c r="K268" s="6" t="s">
        <v>146</v>
      </c>
      <c r="L268" s="5"/>
      <c r="M268" s="5"/>
      <c r="N268" s="5"/>
      <c r="O268" s="5"/>
      <c r="P268" s="5"/>
      <c r="Q268" s="5"/>
      <c r="R268" s="5"/>
      <c r="S268" s="5"/>
      <c r="T268" s="5"/>
      <c r="U268" s="5"/>
      <c r="V268" s="5"/>
      <c r="W268" s="5"/>
      <c r="X268" s="5"/>
      <c r="Y268" s="5"/>
    </row>
    <row r="269" spans="1:25" s="10" customFormat="1" ht="80.25" customHeight="1" x14ac:dyDescent="0.25">
      <c r="A269" s="16">
        <v>152</v>
      </c>
      <c r="B269" s="16"/>
      <c r="C269" s="15"/>
      <c r="D269" s="23" t="s">
        <v>145</v>
      </c>
      <c r="E269" s="23"/>
      <c r="F269" s="23" t="s">
        <v>144</v>
      </c>
      <c r="G269" s="13"/>
      <c r="H269" s="13"/>
      <c r="I269" s="13"/>
      <c r="J269" s="12">
        <f>AVERAGE(J270:J272)</f>
        <v>66.666666666666671</v>
      </c>
      <c r="K269" s="12"/>
      <c r="L269" s="12"/>
      <c r="M269" s="11"/>
      <c r="N269" s="12"/>
      <c r="O269" s="11"/>
      <c r="P269" s="12"/>
      <c r="Q269" s="11"/>
      <c r="R269" s="12"/>
      <c r="S269" s="11"/>
      <c r="T269" s="12"/>
      <c r="U269" s="11"/>
      <c r="V269" s="12"/>
      <c r="W269" s="11"/>
      <c r="X269" s="12"/>
      <c r="Y269" s="11"/>
    </row>
    <row r="270" spans="1:25" s="2" customFormat="1" ht="112.5" x14ac:dyDescent="0.25">
      <c r="A270" s="4" t="s">
        <v>143</v>
      </c>
      <c r="B270" s="4"/>
      <c r="C270" s="4"/>
      <c r="D270" s="4"/>
      <c r="E270" s="9" t="s">
        <v>133</v>
      </c>
      <c r="F270" s="8" t="s">
        <v>132</v>
      </c>
      <c r="G270" s="8" t="s">
        <v>131</v>
      </c>
      <c r="H270" s="8" t="s">
        <v>73</v>
      </c>
      <c r="I270" s="8" t="s">
        <v>46</v>
      </c>
      <c r="J270" s="7">
        <v>100</v>
      </c>
      <c r="K270" s="6" t="s">
        <v>142</v>
      </c>
      <c r="L270" s="5"/>
      <c r="M270" s="5"/>
      <c r="N270" s="5"/>
      <c r="O270" s="5"/>
      <c r="P270" s="5"/>
      <c r="Q270" s="5"/>
      <c r="R270" s="5"/>
      <c r="S270" s="5"/>
      <c r="T270" s="5"/>
      <c r="U270" s="5"/>
      <c r="V270" s="5"/>
      <c r="W270" s="5"/>
      <c r="X270" s="5"/>
      <c r="Y270" s="5"/>
    </row>
    <row r="271" spans="1:25" s="2" customFormat="1" ht="120" x14ac:dyDescent="0.25">
      <c r="A271" s="4" t="s">
        <v>141</v>
      </c>
      <c r="B271" s="4"/>
      <c r="C271" s="4"/>
      <c r="D271" s="4"/>
      <c r="E271" s="9" t="s">
        <v>128</v>
      </c>
      <c r="F271" s="8" t="s">
        <v>140</v>
      </c>
      <c r="G271" s="8" t="s">
        <v>126</v>
      </c>
      <c r="H271" s="8" t="s">
        <v>125</v>
      </c>
      <c r="I271" s="8" t="s">
        <v>124</v>
      </c>
      <c r="J271" s="7">
        <v>50</v>
      </c>
      <c r="K271" s="6" t="s">
        <v>139</v>
      </c>
      <c r="L271" s="5"/>
      <c r="M271" s="5"/>
      <c r="N271" s="5"/>
      <c r="O271" s="5"/>
      <c r="P271" s="5"/>
      <c r="Q271" s="5"/>
      <c r="R271" s="5"/>
      <c r="S271" s="5"/>
      <c r="T271" s="5"/>
      <c r="U271" s="5"/>
      <c r="V271" s="5"/>
      <c r="W271" s="5"/>
      <c r="X271" s="5"/>
      <c r="Y271" s="5"/>
    </row>
    <row r="272" spans="1:25" s="2" customFormat="1" ht="135" x14ac:dyDescent="0.25">
      <c r="A272" s="4" t="s">
        <v>138</v>
      </c>
      <c r="B272" s="4"/>
      <c r="C272" s="4"/>
      <c r="D272" s="4"/>
      <c r="E272" s="9" t="s">
        <v>121</v>
      </c>
      <c r="F272" s="8" t="s">
        <v>137</v>
      </c>
      <c r="G272" s="8" t="s">
        <v>107</v>
      </c>
      <c r="H272" s="8" t="s">
        <v>106</v>
      </c>
      <c r="I272" s="8" t="s">
        <v>73</v>
      </c>
      <c r="J272" s="7">
        <v>50</v>
      </c>
      <c r="K272" s="6" t="s">
        <v>136</v>
      </c>
      <c r="L272" s="5"/>
      <c r="M272" s="5"/>
      <c r="N272" s="5"/>
      <c r="O272" s="5"/>
      <c r="P272" s="5"/>
      <c r="Q272" s="5"/>
      <c r="R272" s="5"/>
      <c r="S272" s="5"/>
      <c r="T272" s="5"/>
      <c r="U272" s="5"/>
      <c r="V272" s="5"/>
      <c r="W272" s="5"/>
      <c r="X272" s="5"/>
      <c r="Y272" s="5"/>
    </row>
    <row r="273" spans="1:25" s="10" customFormat="1" ht="80.25" customHeight="1" x14ac:dyDescent="0.25">
      <c r="A273" s="16">
        <v>153</v>
      </c>
      <c r="B273" s="16"/>
      <c r="C273" s="15"/>
      <c r="D273" s="23" t="s">
        <v>135</v>
      </c>
      <c r="E273" s="23"/>
      <c r="F273" s="23" t="s">
        <v>135</v>
      </c>
      <c r="G273" s="13"/>
      <c r="H273" s="13"/>
      <c r="I273" s="13"/>
      <c r="J273" s="12">
        <f>AVERAGE(J274:J276)</f>
        <v>33.333333333333336</v>
      </c>
      <c r="K273" s="12"/>
      <c r="L273" s="12"/>
      <c r="M273" s="11"/>
      <c r="N273" s="12"/>
      <c r="O273" s="11"/>
      <c r="P273" s="12"/>
      <c r="Q273" s="11"/>
      <c r="R273" s="12"/>
      <c r="S273" s="11"/>
      <c r="T273" s="12"/>
      <c r="U273" s="11"/>
      <c r="V273" s="12"/>
      <c r="W273" s="11"/>
      <c r="X273" s="12"/>
      <c r="Y273" s="11"/>
    </row>
    <row r="274" spans="1:25" s="2" customFormat="1" ht="90" x14ac:dyDescent="0.25">
      <c r="A274" s="4" t="s">
        <v>134</v>
      </c>
      <c r="B274" s="4"/>
      <c r="C274" s="4"/>
      <c r="D274" s="4"/>
      <c r="E274" s="9" t="s">
        <v>133</v>
      </c>
      <c r="F274" s="8" t="s">
        <v>132</v>
      </c>
      <c r="G274" s="8" t="s">
        <v>131</v>
      </c>
      <c r="H274" s="8" t="s">
        <v>73</v>
      </c>
      <c r="I274" s="8" t="s">
        <v>46</v>
      </c>
      <c r="J274" s="7">
        <v>50</v>
      </c>
      <c r="K274" s="6" t="s">
        <v>130</v>
      </c>
      <c r="L274" s="5"/>
      <c r="M274" s="5"/>
      <c r="N274" s="5"/>
      <c r="O274" s="5"/>
      <c r="P274" s="5"/>
      <c r="Q274" s="5"/>
      <c r="R274" s="5"/>
      <c r="S274" s="5"/>
      <c r="T274" s="5"/>
      <c r="U274" s="5"/>
      <c r="V274" s="5"/>
      <c r="W274" s="5"/>
      <c r="X274" s="5"/>
      <c r="Y274" s="5"/>
    </row>
    <row r="275" spans="1:25" s="2" customFormat="1" ht="105" x14ac:dyDescent="0.25">
      <c r="A275" s="4" t="s">
        <v>129</v>
      </c>
      <c r="B275" s="4"/>
      <c r="C275" s="4"/>
      <c r="D275" s="4"/>
      <c r="E275" s="9" t="s">
        <v>128</v>
      </c>
      <c r="F275" s="8" t="s">
        <v>127</v>
      </c>
      <c r="G275" s="8" t="s">
        <v>126</v>
      </c>
      <c r="H275" s="8" t="s">
        <v>125</v>
      </c>
      <c r="I275" s="8" t="s">
        <v>124</v>
      </c>
      <c r="J275" s="7">
        <v>50</v>
      </c>
      <c r="K275" s="6" t="s">
        <v>123</v>
      </c>
      <c r="L275" s="5"/>
      <c r="M275" s="5"/>
      <c r="N275" s="5"/>
      <c r="O275" s="5"/>
      <c r="P275" s="5"/>
      <c r="Q275" s="5"/>
      <c r="R275" s="5"/>
      <c r="S275" s="5"/>
      <c r="T275" s="5"/>
      <c r="U275" s="5"/>
      <c r="V275" s="5"/>
      <c r="W275" s="5"/>
      <c r="X275" s="5"/>
      <c r="Y275" s="5"/>
    </row>
    <row r="276" spans="1:25" s="2" customFormat="1" ht="135" x14ac:dyDescent="0.25">
      <c r="A276" s="4" t="s">
        <v>122</v>
      </c>
      <c r="B276" s="4"/>
      <c r="C276" s="4"/>
      <c r="D276" s="4"/>
      <c r="E276" s="9" t="s">
        <v>121</v>
      </c>
      <c r="F276" s="8" t="s">
        <v>120</v>
      </c>
      <c r="G276" s="8" t="s">
        <v>107</v>
      </c>
      <c r="H276" s="8" t="s">
        <v>106</v>
      </c>
      <c r="I276" s="8" t="s">
        <v>73</v>
      </c>
      <c r="J276" s="7">
        <v>0</v>
      </c>
      <c r="K276" s="6" t="s">
        <v>119</v>
      </c>
      <c r="L276" s="5"/>
      <c r="M276" s="5"/>
      <c r="N276" s="5"/>
      <c r="O276" s="5"/>
      <c r="P276" s="5"/>
      <c r="Q276" s="5"/>
      <c r="R276" s="5"/>
      <c r="S276" s="5"/>
      <c r="T276" s="5"/>
      <c r="U276" s="5"/>
      <c r="V276" s="5"/>
      <c r="W276" s="5"/>
      <c r="X276" s="5"/>
      <c r="Y276" s="5"/>
    </row>
    <row r="277" spans="1:25" s="10" customFormat="1" ht="80.25" customHeight="1" x14ac:dyDescent="0.25">
      <c r="A277" s="16">
        <v>154</v>
      </c>
      <c r="B277" s="16"/>
      <c r="C277" s="15"/>
      <c r="D277" s="15" t="s">
        <v>118</v>
      </c>
      <c r="E277" s="26"/>
      <c r="F277" s="23" t="s">
        <v>115</v>
      </c>
      <c r="G277" s="13"/>
      <c r="H277" s="13"/>
      <c r="I277" s="13"/>
      <c r="J277" s="12">
        <f>AVERAGE(J278:J279)</f>
        <v>0</v>
      </c>
      <c r="K277" s="12"/>
      <c r="L277" s="12"/>
      <c r="M277" s="11"/>
      <c r="N277" s="12"/>
      <c r="O277" s="11"/>
      <c r="P277" s="12"/>
      <c r="Q277" s="11"/>
      <c r="R277" s="12"/>
      <c r="S277" s="11"/>
      <c r="T277" s="12"/>
      <c r="U277" s="11"/>
      <c r="V277" s="12"/>
      <c r="W277" s="11"/>
      <c r="X277" s="12"/>
      <c r="Y277" s="11"/>
    </row>
    <row r="278" spans="1:25" s="2" customFormat="1" ht="45" x14ac:dyDescent="0.25">
      <c r="A278" s="4" t="s">
        <v>117</v>
      </c>
      <c r="B278" s="4"/>
      <c r="C278" s="4"/>
      <c r="D278" s="4"/>
      <c r="E278" s="9" t="s">
        <v>116</v>
      </c>
      <c r="F278" s="8" t="s">
        <v>115</v>
      </c>
      <c r="G278" s="8" t="s">
        <v>114</v>
      </c>
      <c r="H278" s="8" t="s">
        <v>113</v>
      </c>
      <c r="I278" s="8" t="s">
        <v>112</v>
      </c>
      <c r="J278" s="25">
        <v>0</v>
      </c>
      <c r="K278" s="6" t="s">
        <v>111</v>
      </c>
      <c r="L278" s="5"/>
      <c r="M278" s="5"/>
      <c r="N278" s="5"/>
      <c r="O278" s="5"/>
      <c r="P278" s="5"/>
      <c r="Q278" s="5"/>
      <c r="R278" s="5"/>
      <c r="S278" s="5"/>
      <c r="T278" s="5"/>
      <c r="U278" s="5"/>
      <c r="V278" s="5"/>
      <c r="W278" s="5"/>
      <c r="X278" s="5"/>
      <c r="Y278" s="5"/>
    </row>
    <row r="279" spans="1:25" s="2" customFormat="1" ht="135" x14ac:dyDescent="0.25">
      <c r="A279" s="4" t="s">
        <v>110</v>
      </c>
      <c r="B279" s="4"/>
      <c r="C279" s="4"/>
      <c r="D279" s="4"/>
      <c r="E279" s="9" t="s">
        <v>109</v>
      </c>
      <c r="F279" s="8" t="s">
        <v>108</v>
      </c>
      <c r="G279" s="8" t="s">
        <v>107</v>
      </c>
      <c r="H279" s="8" t="s">
        <v>106</v>
      </c>
      <c r="I279" s="8" t="s">
        <v>73</v>
      </c>
      <c r="J279" s="25"/>
      <c r="K279" s="6"/>
      <c r="L279" s="5"/>
      <c r="M279" s="5"/>
      <c r="N279" s="5"/>
      <c r="O279" s="5"/>
      <c r="P279" s="5"/>
      <c r="Q279" s="5"/>
      <c r="R279" s="5"/>
      <c r="S279" s="5"/>
      <c r="T279" s="5"/>
      <c r="U279" s="5"/>
      <c r="V279" s="5"/>
      <c r="W279" s="5"/>
      <c r="X279" s="5"/>
      <c r="Y279" s="5"/>
    </row>
    <row r="280" spans="1:25" s="10" customFormat="1" ht="80.25" customHeight="1" x14ac:dyDescent="0.25">
      <c r="A280" s="16">
        <v>155</v>
      </c>
      <c r="B280" s="16"/>
      <c r="C280" s="15"/>
      <c r="D280" s="24" t="s">
        <v>105</v>
      </c>
      <c r="E280" s="24"/>
      <c r="F280" s="23" t="s">
        <v>105</v>
      </c>
      <c r="G280" s="13"/>
      <c r="H280" s="13"/>
      <c r="I280" s="13"/>
      <c r="J280" s="12">
        <f>AVERAGE(J281:J282)</f>
        <v>75</v>
      </c>
      <c r="K280" s="12"/>
      <c r="L280" s="12"/>
      <c r="M280" s="11"/>
      <c r="N280" s="12"/>
      <c r="O280" s="11"/>
      <c r="P280" s="12"/>
      <c r="Q280" s="11"/>
      <c r="R280" s="12"/>
      <c r="S280" s="11"/>
      <c r="T280" s="12"/>
      <c r="U280" s="11"/>
      <c r="V280" s="12"/>
      <c r="W280" s="11"/>
      <c r="X280" s="12"/>
      <c r="Y280" s="11"/>
    </row>
    <row r="281" spans="1:25" s="2" customFormat="1" ht="90" x14ac:dyDescent="0.25">
      <c r="A281" s="4" t="s">
        <v>104</v>
      </c>
      <c r="B281" s="4"/>
      <c r="C281" s="4"/>
      <c r="D281" s="4"/>
      <c r="E281" s="9" t="s">
        <v>103</v>
      </c>
      <c r="F281" s="8" t="s">
        <v>102</v>
      </c>
      <c r="G281" s="8" t="s">
        <v>101</v>
      </c>
      <c r="H281" s="8" t="s">
        <v>100</v>
      </c>
      <c r="I281" s="8" t="s">
        <v>99</v>
      </c>
      <c r="J281" s="7">
        <v>50</v>
      </c>
      <c r="K281" s="6" t="s">
        <v>98</v>
      </c>
      <c r="L281" s="5"/>
      <c r="M281" s="5"/>
      <c r="N281" s="5"/>
      <c r="O281" s="5"/>
      <c r="P281" s="5"/>
      <c r="Q281" s="5"/>
      <c r="R281" s="5"/>
      <c r="S281" s="5"/>
      <c r="T281" s="5"/>
      <c r="U281" s="5"/>
      <c r="V281" s="5"/>
      <c r="W281" s="5"/>
      <c r="X281" s="5"/>
      <c r="Y281" s="5"/>
    </row>
    <row r="282" spans="1:25" s="2" customFormat="1" ht="105" x14ac:dyDescent="0.25">
      <c r="A282" s="4" t="s">
        <v>97</v>
      </c>
      <c r="B282" s="4"/>
      <c r="C282" s="4"/>
      <c r="D282" s="4"/>
      <c r="E282" s="9" t="s">
        <v>96</v>
      </c>
      <c r="F282" s="8" t="s">
        <v>95</v>
      </c>
      <c r="G282" s="8" t="s">
        <v>94</v>
      </c>
      <c r="H282" s="8" t="s">
        <v>93</v>
      </c>
      <c r="I282" s="8" t="s">
        <v>92</v>
      </c>
      <c r="J282" s="7">
        <v>100</v>
      </c>
      <c r="K282" s="6"/>
      <c r="L282" s="5"/>
      <c r="M282" s="5"/>
      <c r="N282" s="5"/>
      <c r="O282" s="5"/>
      <c r="P282" s="5"/>
      <c r="Q282" s="5"/>
      <c r="R282" s="5"/>
      <c r="S282" s="5"/>
      <c r="T282" s="5"/>
      <c r="U282" s="5"/>
      <c r="V282" s="5"/>
      <c r="W282" s="5"/>
      <c r="X282" s="5"/>
      <c r="Y282" s="5"/>
    </row>
    <row r="283" spans="1:25" s="18" customFormat="1" ht="45" x14ac:dyDescent="0.25">
      <c r="A283" s="21"/>
      <c r="B283" s="21"/>
      <c r="C283" s="22" t="s">
        <v>91</v>
      </c>
      <c r="D283" s="21"/>
      <c r="E283" s="21"/>
      <c r="F283" s="21" t="s">
        <v>90</v>
      </c>
      <c r="G283" s="21"/>
      <c r="H283" s="21"/>
      <c r="I283" s="21"/>
      <c r="J283" s="20">
        <f>AVERAGE(J284,J287,J288,J289,J290,J291)</f>
        <v>0</v>
      </c>
      <c r="K283" s="20"/>
      <c r="L283" s="20" t="e">
        <f>AVERAGE(L289:L302)</f>
        <v>#DIV/0!</v>
      </c>
      <c r="M283" s="19"/>
      <c r="N283" s="20" t="e">
        <f>AVERAGE(N289:N302)</f>
        <v>#DIV/0!</v>
      </c>
      <c r="O283" s="19"/>
      <c r="P283" s="20" t="e">
        <f>AVERAGE(P289:P302)</f>
        <v>#DIV/0!</v>
      </c>
      <c r="Q283" s="19"/>
      <c r="R283" s="20" t="e">
        <f>AVERAGE(R289:R302)</f>
        <v>#DIV/0!</v>
      </c>
      <c r="S283" s="19"/>
      <c r="T283" s="20" t="e">
        <f>AVERAGE(T289:T302)</f>
        <v>#DIV/0!</v>
      </c>
      <c r="U283" s="19"/>
      <c r="V283" s="20" t="e">
        <f>AVERAGE(V289:V302)</f>
        <v>#DIV/0!</v>
      </c>
      <c r="W283" s="19"/>
      <c r="X283" s="20" t="e">
        <f>AVERAGE(X289:X302)</f>
        <v>#DIV/0!</v>
      </c>
      <c r="Y283" s="19"/>
    </row>
    <row r="284" spans="1:25" s="10" customFormat="1" ht="80.25" customHeight="1" x14ac:dyDescent="0.25">
      <c r="A284" s="16">
        <v>156</v>
      </c>
      <c r="B284" s="16"/>
      <c r="C284" s="15"/>
      <c r="D284" s="15" t="s">
        <v>89</v>
      </c>
      <c r="E284" s="15"/>
      <c r="F284" s="14" t="s">
        <v>89</v>
      </c>
      <c r="G284" s="13"/>
      <c r="H284" s="13"/>
      <c r="I284" s="13"/>
      <c r="J284" s="12">
        <f>AVERAGE(J285:J286)</f>
        <v>0</v>
      </c>
      <c r="K284" s="12"/>
      <c r="L284" s="12"/>
      <c r="M284" s="11"/>
      <c r="N284" s="12"/>
      <c r="O284" s="11"/>
      <c r="P284" s="12"/>
      <c r="Q284" s="11"/>
      <c r="R284" s="12"/>
      <c r="S284" s="11"/>
      <c r="T284" s="12"/>
      <c r="U284" s="11"/>
      <c r="V284" s="12"/>
      <c r="W284" s="11"/>
      <c r="X284" s="12"/>
      <c r="Y284" s="11"/>
    </row>
    <row r="285" spans="1:25" s="2" customFormat="1" ht="75" x14ac:dyDescent="0.25">
      <c r="A285" s="4" t="s">
        <v>88</v>
      </c>
      <c r="B285" s="4"/>
      <c r="C285" s="4"/>
      <c r="D285" s="4"/>
      <c r="E285" s="9" t="s">
        <v>87</v>
      </c>
      <c r="F285" s="8" t="s">
        <v>86</v>
      </c>
      <c r="G285" s="8" t="s">
        <v>85</v>
      </c>
      <c r="H285" s="8" t="s">
        <v>84</v>
      </c>
      <c r="I285" s="8" t="s">
        <v>83</v>
      </c>
      <c r="J285" s="7">
        <v>0</v>
      </c>
      <c r="K285" s="6" t="s">
        <v>82</v>
      </c>
      <c r="L285" s="5"/>
      <c r="M285" s="5"/>
      <c r="N285" s="5"/>
      <c r="O285" s="5"/>
      <c r="P285" s="5"/>
      <c r="Q285" s="5"/>
      <c r="R285" s="5"/>
      <c r="S285" s="5"/>
      <c r="T285" s="5"/>
      <c r="U285" s="5"/>
      <c r="V285" s="5"/>
      <c r="W285" s="5"/>
      <c r="X285" s="5"/>
      <c r="Y285" s="5"/>
    </row>
    <row r="286" spans="1:25" s="2" customFormat="1" ht="135" x14ac:dyDescent="0.25">
      <c r="A286" s="4" t="s">
        <v>81</v>
      </c>
      <c r="B286" s="4"/>
      <c r="C286" s="4"/>
      <c r="D286" s="4"/>
      <c r="E286" s="9" t="s">
        <v>80</v>
      </c>
      <c r="F286" s="8" t="s">
        <v>79</v>
      </c>
      <c r="G286" s="8" t="s">
        <v>78</v>
      </c>
      <c r="H286" s="8" t="s">
        <v>77</v>
      </c>
      <c r="I286" s="8" t="s">
        <v>76</v>
      </c>
      <c r="J286" s="7"/>
      <c r="K286" s="6"/>
      <c r="L286" s="5"/>
      <c r="M286" s="5"/>
      <c r="N286" s="5"/>
      <c r="O286" s="5"/>
      <c r="P286" s="5"/>
      <c r="Q286" s="5"/>
      <c r="R286" s="5"/>
      <c r="S286" s="5"/>
      <c r="T286" s="5"/>
      <c r="U286" s="5"/>
      <c r="V286" s="5"/>
      <c r="W286" s="5"/>
      <c r="X286" s="5"/>
      <c r="Y286" s="5"/>
    </row>
    <row r="287" spans="1:25" s="2" customFormat="1" ht="225" x14ac:dyDescent="0.25">
      <c r="A287" s="4">
        <v>157</v>
      </c>
      <c r="B287" s="4"/>
      <c r="C287" s="4"/>
      <c r="D287" s="9" t="s">
        <v>75</v>
      </c>
      <c r="E287" s="9"/>
      <c r="F287" s="8" t="s">
        <v>74</v>
      </c>
      <c r="G287" s="8" t="s">
        <v>17</v>
      </c>
      <c r="H287" s="8" t="s">
        <v>73</v>
      </c>
      <c r="I287" s="8" t="s">
        <v>60</v>
      </c>
      <c r="J287" s="7">
        <v>0</v>
      </c>
      <c r="K287" s="6" t="s">
        <v>72</v>
      </c>
      <c r="L287" s="5"/>
      <c r="M287" s="5"/>
      <c r="N287" s="5"/>
      <c r="O287" s="5"/>
      <c r="P287" s="5"/>
      <c r="Q287" s="5"/>
      <c r="R287" s="5"/>
      <c r="S287" s="5"/>
      <c r="T287" s="5"/>
      <c r="U287" s="5"/>
      <c r="V287" s="5"/>
      <c r="W287" s="5"/>
      <c r="X287" s="5"/>
      <c r="Y287" s="5"/>
    </row>
    <row r="288" spans="1:25" s="2" customFormat="1" ht="120" x14ac:dyDescent="0.25">
      <c r="A288" s="4">
        <v>158</v>
      </c>
      <c r="B288" s="4"/>
      <c r="C288" s="4"/>
      <c r="D288" s="9" t="s">
        <v>71</v>
      </c>
      <c r="E288" s="9"/>
      <c r="F288" s="8" t="s">
        <v>70</v>
      </c>
      <c r="G288" s="8" t="s">
        <v>62</v>
      </c>
      <c r="H288" s="8" t="s">
        <v>61</v>
      </c>
      <c r="I288" s="8" t="s">
        <v>60</v>
      </c>
      <c r="J288" s="7">
        <v>0</v>
      </c>
      <c r="K288" s="6" t="s">
        <v>69</v>
      </c>
      <c r="L288" s="5"/>
      <c r="M288" s="5"/>
      <c r="N288" s="5"/>
      <c r="O288" s="5"/>
      <c r="P288" s="5"/>
      <c r="Q288" s="5"/>
      <c r="R288" s="5"/>
      <c r="S288" s="5"/>
      <c r="T288" s="5"/>
      <c r="U288" s="5"/>
      <c r="V288" s="5"/>
      <c r="W288" s="5"/>
      <c r="X288" s="5"/>
      <c r="Y288" s="5"/>
    </row>
    <row r="289" spans="1:25" s="2" customFormat="1" ht="330" x14ac:dyDescent="0.25">
      <c r="A289" s="4">
        <v>159</v>
      </c>
      <c r="B289" s="4"/>
      <c r="C289" s="4"/>
      <c r="D289" s="9" t="s">
        <v>68</v>
      </c>
      <c r="E289" s="9"/>
      <c r="F289" s="8" t="s">
        <v>67</v>
      </c>
      <c r="G289" s="8" t="s">
        <v>66</v>
      </c>
      <c r="H289" s="8" t="s">
        <v>33</v>
      </c>
      <c r="I289" s="8" t="s">
        <v>46</v>
      </c>
      <c r="J289" s="7">
        <v>0</v>
      </c>
      <c r="K289" s="6" t="s">
        <v>65</v>
      </c>
      <c r="L289" s="5"/>
      <c r="M289" s="5"/>
      <c r="N289" s="5"/>
      <c r="O289" s="5"/>
      <c r="P289" s="5"/>
      <c r="Q289" s="5"/>
      <c r="R289" s="5"/>
      <c r="S289" s="5"/>
      <c r="T289" s="5"/>
      <c r="U289" s="5"/>
      <c r="V289" s="5"/>
      <c r="W289" s="5"/>
      <c r="X289" s="5"/>
      <c r="Y289" s="5"/>
    </row>
    <row r="290" spans="1:25" s="2" customFormat="1" ht="165" x14ac:dyDescent="0.25">
      <c r="A290" s="4">
        <v>160</v>
      </c>
      <c r="B290" s="4"/>
      <c r="C290" s="4"/>
      <c r="D290" s="9" t="s">
        <v>64</v>
      </c>
      <c r="E290" s="9"/>
      <c r="F290" s="8" t="s">
        <v>63</v>
      </c>
      <c r="G290" s="8" t="s">
        <v>62</v>
      </c>
      <c r="H290" s="8" t="s">
        <v>61</v>
      </c>
      <c r="I290" s="8" t="s">
        <v>60</v>
      </c>
      <c r="J290" s="7">
        <v>0</v>
      </c>
      <c r="K290" s="6" t="s">
        <v>59</v>
      </c>
      <c r="L290" s="5"/>
      <c r="M290" s="5"/>
      <c r="N290" s="5"/>
      <c r="O290" s="5"/>
      <c r="P290" s="5"/>
      <c r="Q290" s="5"/>
      <c r="R290" s="5"/>
      <c r="S290" s="5"/>
      <c r="T290" s="5"/>
      <c r="U290" s="5"/>
      <c r="V290" s="5"/>
      <c r="W290" s="5"/>
      <c r="X290" s="5"/>
      <c r="Y290" s="5"/>
    </row>
    <row r="291" spans="1:25" s="10" customFormat="1" ht="80.25" customHeight="1" thickBot="1" x14ac:dyDescent="0.3">
      <c r="A291" s="16">
        <v>161</v>
      </c>
      <c r="B291" s="16"/>
      <c r="C291" s="15"/>
      <c r="D291" s="15" t="s">
        <v>58</v>
      </c>
      <c r="E291" s="15"/>
      <c r="F291" s="14" t="s">
        <v>58</v>
      </c>
      <c r="G291" s="13"/>
      <c r="H291" s="13"/>
      <c r="I291" s="13"/>
      <c r="J291" s="12">
        <f>AVERAGE(J292:J293)</f>
        <v>0</v>
      </c>
      <c r="K291" s="12"/>
      <c r="L291" s="12"/>
      <c r="M291" s="11"/>
      <c r="N291" s="12"/>
      <c r="O291" s="11"/>
      <c r="P291" s="12"/>
      <c r="Q291" s="11"/>
      <c r="R291" s="12"/>
      <c r="S291" s="11"/>
      <c r="T291" s="12"/>
      <c r="U291" s="11"/>
      <c r="V291" s="12"/>
      <c r="W291" s="11"/>
      <c r="X291" s="12"/>
      <c r="Y291" s="11"/>
    </row>
    <row r="292" spans="1:25" s="2" customFormat="1" ht="105.75" thickBot="1" x14ac:dyDescent="0.3">
      <c r="A292" s="4" t="s">
        <v>57</v>
      </c>
      <c r="B292" s="4"/>
      <c r="C292" s="4"/>
      <c r="D292" s="4"/>
      <c r="E292" s="9" t="s">
        <v>56</v>
      </c>
      <c r="F292" s="8" t="s">
        <v>55</v>
      </c>
      <c r="G292" s="8" t="s">
        <v>54</v>
      </c>
      <c r="H292" s="8" t="s">
        <v>53</v>
      </c>
      <c r="I292" s="8" t="s">
        <v>52</v>
      </c>
      <c r="J292" s="7">
        <v>0</v>
      </c>
      <c r="K292" s="17" t="s">
        <v>51</v>
      </c>
      <c r="L292" s="5"/>
      <c r="M292" s="5"/>
      <c r="N292" s="5"/>
      <c r="O292" s="5"/>
      <c r="P292" s="5"/>
      <c r="Q292" s="5"/>
      <c r="R292" s="5"/>
      <c r="S292" s="5"/>
      <c r="T292" s="5"/>
      <c r="U292" s="5"/>
      <c r="V292" s="5"/>
      <c r="W292" s="5"/>
      <c r="X292" s="5"/>
      <c r="Y292" s="5"/>
    </row>
    <row r="293" spans="1:25" s="2" customFormat="1" ht="225" x14ac:dyDescent="0.25">
      <c r="A293" s="4" t="s">
        <v>50</v>
      </c>
      <c r="B293" s="4"/>
      <c r="C293" s="4"/>
      <c r="D293" s="4"/>
      <c r="E293" s="9" t="s">
        <v>49</v>
      </c>
      <c r="F293" s="8" t="s">
        <v>48</v>
      </c>
      <c r="G293" s="8" t="s">
        <v>47</v>
      </c>
      <c r="H293" s="8" t="s">
        <v>33</v>
      </c>
      <c r="I293" s="8" t="s">
        <v>46</v>
      </c>
      <c r="J293" s="7">
        <v>0</v>
      </c>
      <c r="K293" s="6" t="s">
        <v>45</v>
      </c>
      <c r="L293" s="5"/>
      <c r="M293" s="5"/>
      <c r="N293" s="5"/>
      <c r="O293" s="5"/>
      <c r="P293" s="5"/>
      <c r="Q293" s="5"/>
      <c r="R293" s="5"/>
      <c r="S293" s="5"/>
      <c r="T293" s="5"/>
      <c r="U293" s="5"/>
      <c r="V293" s="5"/>
      <c r="W293" s="5"/>
      <c r="X293" s="5"/>
      <c r="Y293" s="5"/>
    </row>
    <row r="294" spans="1:25" s="18" customFormat="1" ht="45" x14ac:dyDescent="0.25">
      <c r="A294" s="21"/>
      <c r="B294" s="21"/>
      <c r="C294" s="22" t="s">
        <v>44</v>
      </c>
      <c r="D294" s="21"/>
      <c r="E294" s="21"/>
      <c r="F294" s="21" t="s">
        <v>43</v>
      </c>
      <c r="G294" s="21"/>
      <c r="H294" s="21"/>
      <c r="I294" s="21"/>
      <c r="J294" s="20">
        <f>AVERAGE(J295:J300)</f>
        <v>25</v>
      </c>
      <c r="K294" s="20"/>
      <c r="L294" s="20" t="e">
        <f>AVERAGE(L301:L313)</f>
        <v>#DIV/0!</v>
      </c>
      <c r="M294" s="19"/>
      <c r="N294" s="20" t="e">
        <f>AVERAGE(N301:N313)</f>
        <v>#DIV/0!</v>
      </c>
      <c r="O294" s="19"/>
      <c r="P294" s="20" t="e">
        <f>AVERAGE(P301:P313)</f>
        <v>#DIV/0!</v>
      </c>
      <c r="Q294" s="19"/>
      <c r="R294" s="20" t="e">
        <f>AVERAGE(R301:R313)</f>
        <v>#DIV/0!</v>
      </c>
      <c r="S294" s="19"/>
      <c r="T294" s="20" t="e">
        <f>AVERAGE(T301:T313)</f>
        <v>#DIV/0!</v>
      </c>
      <c r="U294" s="19"/>
      <c r="V294" s="20" t="e">
        <f>AVERAGE(V301:V313)</f>
        <v>#DIV/0!</v>
      </c>
      <c r="W294" s="19"/>
      <c r="X294" s="20" t="e">
        <f>AVERAGE(X301:X313)</f>
        <v>#DIV/0!</v>
      </c>
      <c r="Y294" s="19"/>
    </row>
    <row r="295" spans="1:25" s="2" customFormat="1" ht="150" x14ac:dyDescent="0.25">
      <c r="A295" s="4">
        <v>162</v>
      </c>
      <c r="B295" s="4"/>
      <c r="C295" s="4"/>
      <c r="D295" s="9" t="s">
        <v>42</v>
      </c>
      <c r="E295" s="9"/>
      <c r="F295" s="8" t="s">
        <v>41</v>
      </c>
      <c r="G295" s="8" t="s">
        <v>40</v>
      </c>
      <c r="H295" s="8" t="s">
        <v>39</v>
      </c>
      <c r="I295" s="8" t="s">
        <v>38</v>
      </c>
      <c r="J295" s="7">
        <v>0</v>
      </c>
      <c r="K295" s="6" t="s">
        <v>37</v>
      </c>
      <c r="L295" s="5"/>
      <c r="M295" s="5"/>
      <c r="N295" s="5"/>
      <c r="O295" s="5"/>
      <c r="P295" s="5"/>
      <c r="Q295" s="5"/>
      <c r="R295" s="5"/>
      <c r="S295" s="5"/>
      <c r="T295" s="5"/>
      <c r="U295" s="5"/>
      <c r="V295" s="5"/>
      <c r="W295" s="5"/>
      <c r="X295" s="5"/>
      <c r="Y295" s="5"/>
    </row>
    <row r="296" spans="1:25" s="2" customFormat="1" ht="240" x14ac:dyDescent="0.25">
      <c r="A296" s="4">
        <v>163</v>
      </c>
      <c r="B296" s="4"/>
      <c r="C296" s="4"/>
      <c r="D296" s="9" t="s">
        <v>36</v>
      </c>
      <c r="E296" s="9"/>
      <c r="F296" s="8" t="s">
        <v>35</v>
      </c>
      <c r="G296" s="8" t="s">
        <v>34</v>
      </c>
      <c r="H296" s="8" t="s">
        <v>33</v>
      </c>
      <c r="I296" s="8" t="s">
        <v>32</v>
      </c>
      <c r="J296" s="7">
        <v>50</v>
      </c>
      <c r="K296" s="6" t="s">
        <v>31</v>
      </c>
      <c r="L296" s="5"/>
      <c r="M296" s="5"/>
      <c r="N296" s="5"/>
      <c r="O296" s="5"/>
      <c r="P296" s="5"/>
      <c r="Q296" s="5"/>
      <c r="R296" s="5"/>
      <c r="S296" s="5"/>
      <c r="T296" s="5"/>
      <c r="U296" s="5"/>
      <c r="V296" s="5"/>
      <c r="W296" s="5"/>
      <c r="X296" s="5"/>
      <c r="Y296" s="5"/>
    </row>
    <row r="297" spans="1:25" s="2" customFormat="1" ht="90" x14ac:dyDescent="0.25">
      <c r="A297" s="4">
        <v>164</v>
      </c>
      <c r="B297" s="4"/>
      <c r="C297" s="4"/>
      <c r="D297" s="9" t="s">
        <v>30</v>
      </c>
      <c r="E297" s="9"/>
      <c r="F297" s="8" t="s">
        <v>29</v>
      </c>
      <c r="G297" s="8" t="s">
        <v>28</v>
      </c>
      <c r="H297" s="8" t="s">
        <v>27</v>
      </c>
      <c r="I297" s="8" t="s">
        <v>26</v>
      </c>
      <c r="J297" s="7">
        <v>0</v>
      </c>
      <c r="K297" s="6"/>
      <c r="L297" s="5"/>
      <c r="M297" s="5"/>
      <c r="N297" s="5"/>
      <c r="O297" s="5"/>
      <c r="P297" s="5"/>
      <c r="Q297" s="5"/>
      <c r="R297" s="5"/>
      <c r="S297" s="5"/>
      <c r="T297" s="5"/>
      <c r="U297" s="5"/>
      <c r="V297" s="5"/>
      <c r="W297" s="5"/>
      <c r="X297" s="5"/>
      <c r="Y297" s="5"/>
    </row>
    <row r="298" spans="1:25" s="2" customFormat="1" ht="135.75" thickBot="1" x14ac:dyDescent="0.3">
      <c r="A298" s="4">
        <v>165</v>
      </c>
      <c r="B298" s="4"/>
      <c r="C298" s="4"/>
      <c r="D298" s="9" t="s">
        <v>25</v>
      </c>
      <c r="E298" s="9"/>
      <c r="F298" s="8" t="s">
        <v>24</v>
      </c>
      <c r="G298" s="8" t="s">
        <v>23</v>
      </c>
      <c r="H298" s="8" t="s">
        <v>22</v>
      </c>
      <c r="I298" s="8" t="s">
        <v>21</v>
      </c>
      <c r="J298" s="7">
        <v>0</v>
      </c>
      <c r="K298" s="6" t="s">
        <v>20</v>
      </c>
      <c r="L298" s="5"/>
      <c r="M298" s="5"/>
      <c r="N298" s="5"/>
      <c r="O298" s="5"/>
      <c r="P298" s="5"/>
      <c r="Q298" s="5"/>
      <c r="R298" s="5"/>
      <c r="S298" s="5"/>
      <c r="T298" s="5"/>
      <c r="U298" s="5"/>
      <c r="V298" s="5"/>
      <c r="W298" s="5"/>
      <c r="X298" s="5"/>
      <c r="Y298" s="5"/>
    </row>
    <row r="299" spans="1:25" s="2" customFormat="1" ht="90.75" thickBot="1" x14ac:dyDescent="0.3">
      <c r="A299" s="4">
        <v>166</v>
      </c>
      <c r="B299" s="4"/>
      <c r="C299" s="4"/>
      <c r="D299" s="9" t="s">
        <v>19</v>
      </c>
      <c r="E299" s="9"/>
      <c r="F299" s="8" t="s">
        <v>18</v>
      </c>
      <c r="G299" s="8" t="s">
        <v>17</v>
      </c>
      <c r="H299" s="8" t="s">
        <v>16</v>
      </c>
      <c r="I299" s="8" t="s">
        <v>15</v>
      </c>
      <c r="J299" s="7">
        <v>50</v>
      </c>
      <c r="K299" s="17" t="s">
        <v>14</v>
      </c>
      <c r="L299" s="5"/>
      <c r="M299" s="5"/>
      <c r="N299" s="5"/>
      <c r="O299" s="5"/>
      <c r="P299" s="5"/>
      <c r="Q299" s="5"/>
      <c r="R299" s="5"/>
      <c r="S299" s="5"/>
      <c r="T299" s="5"/>
      <c r="U299" s="5"/>
      <c r="V299" s="5"/>
      <c r="W299" s="5"/>
      <c r="X299" s="5"/>
      <c r="Y299" s="5"/>
    </row>
    <row r="300" spans="1:25" s="10" customFormat="1" ht="80.25" customHeight="1" x14ac:dyDescent="0.25">
      <c r="A300" s="16">
        <v>167</v>
      </c>
      <c r="B300" s="16"/>
      <c r="C300" s="15"/>
      <c r="D300" s="15" t="s">
        <v>13</v>
      </c>
      <c r="E300" s="15"/>
      <c r="F300" s="14" t="s">
        <v>13</v>
      </c>
      <c r="G300" s="13"/>
      <c r="H300" s="13"/>
      <c r="I300" s="13"/>
      <c r="J300" s="12">
        <f>AVERAGE(J301:J302)</f>
        <v>50</v>
      </c>
      <c r="K300" s="12"/>
      <c r="L300" s="12"/>
      <c r="M300" s="11"/>
      <c r="N300" s="12"/>
      <c r="O300" s="11"/>
      <c r="P300" s="12"/>
      <c r="Q300" s="11"/>
      <c r="R300" s="12"/>
      <c r="S300" s="11"/>
      <c r="T300" s="12"/>
      <c r="U300" s="11"/>
      <c r="V300" s="12"/>
      <c r="W300" s="11"/>
      <c r="X300" s="12"/>
      <c r="Y300" s="11"/>
    </row>
    <row r="301" spans="1:25" s="2" customFormat="1" ht="330" x14ac:dyDescent="0.25">
      <c r="A301" s="4" t="s">
        <v>12</v>
      </c>
      <c r="B301" s="4"/>
      <c r="C301" s="4"/>
      <c r="D301" s="4"/>
      <c r="E301" s="9" t="s">
        <v>11</v>
      </c>
      <c r="F301" s="8" t="s">
        <v>10</v>
      </c>
      <c r="G301" s="8" t="s">
        <v>9</v>
      </c>
      <c r="H301" s="8" t="s">
        <v>2</v>
      </c>
      <c r="I301" s="8" t="s">
        <v>8</v>
      </c>
      <c r="J301" s="7">
        <v>50</v>
      </c>
      <c r="K301" s="6" t="s">
        <v>7</v>
      </c>
      <c r="L301" s="5"/>
      <c r="M301" s="5"/>
      <c r="N301" s="5"/>
      <c r="O301" s="5"/>
      <c r="P301" s="5"/>
      <c r="Q301" s="5"/>
      <c r="R301" s="5"/>
      <c r="S301" s="5"/>
      <c r="T301" s="5"/>
      <c r="U301" s="5"/>
      <c r="V301" s="5"/>
      <c r="W301" s="5"/>
      <c r="X301" s="5"/>
      <c r="Y301" s="5"/>
    </row>
    <row r="302" spans="1:25" s="2" customFormat="1" ht="120" x14ac:dyDescent="0.25">
      <c r="A302" s="4" t="s">
        <v>6</v>
      </c>
      <c r="B302" s="4"/>
      <c r="C302" s="4"/>
      <c r="D302" s="4"/>
      <c r="E302" s="9" t="s">
        <v>5</v>
      </c>
      <c r="F302" s="8" t="s">
        <v>4</v>
      </c>
      <c r="G302" s="8" t="s">
        <v>3</v>
      </c>
      <c r="H302" s="8" t="s">
        <v>2</v>
      </c>
      <c r="I302" s="8" t="s">
        <v>1</v>
      </c>
      <c r="J302" s="7">
        <v>50</v>
      </c>
      <c r="K302" s="6" t="s">
        <v>0</v>
      </c>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2015-06-04T11:42:11Z</dcterms:created>
  <dcterms:modified xsi:type="dcterms:W3CDTF">2015-06-04T13:31:31Z</dcterms:modified>
</cp:coreProperties>
</file>